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rthompson\Downloads\"/>
    </mc:Choice>
  </mc:AlternateContent>
  <xr:revisionPtr revIDLastSave="0" documentId="13_ncr:1_{466CDE75-044D-42FF-8FB0-11AB9E88C253}" xr6:coauthVersionLast="40" xr6:coauthVersionMax="40" xr10:uidLastSave="{00000000-0000-0000-0000-000000000000}"/>
  <bookViews>
    <workbookView xWindow="-120" yWindow="-120" windowWidth="25440" windowHeight="15390" activeTab="5" xr2:uid="{00000000-000D-0000-FFFF-FFFF00000000}"/>
  </bookViews>
  <sheets>
    <sheet name="Front Page" sheetId="1" r:id="rId1"/>
    <sheet name="Background" sheetId="2" r:id="rId2"/>
    <sheet name="Percents" sheetId="3" r:id="rId3"/>
    <sheet name="Counts" sheetId="4" r:id="rId4"/>
    <sheet name="2013 results" sheetId="6" r:id="rId5"/>
    <sheet name="Comparing results" sheetId="7" r:id="rId6"/>
    <sheet name="Further Info" sheetId="5" r:id="rId7"/>
  </sheets>
  <definedNames>
    <definedName name="Background" localSheetId="1">Background!$A$1:$C$15</definedName>
    <definedName name="MainTitle" localSheetId="0">'Front Page'!$A$1:$M$34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7" l="1"/>
  <c r="B2" i="7"/>
  <c r="CF9" i="3"/>
  <c r="CF15" i="3" s="1"/>
  <c r="BY9" i="3"/>
  <c r="BY15" i="3" s="1"/>
  <c r="CF8" i="3"/>
  <c r="BY8" i="3"/>
  <c r="C30" i="1"/>
  <c r="CF13" i="3" l="1"/>
  <c r="BY10" i="3"/>
  <c r="BY12" i="3"/>
  <c r="BY14" i="3"/>
  <c r="BY16" i="3"/>
  <c r="CF11" i="3"/>
  <c r="CF10" i="3"/>
  <c r="CF12" i="3"/>
  <c r="CF14" i="3"/>
  <c r="CF16" i="3"/>
  <c r="BY11" i="3"/>
  <c r="BY13" i="3"/>
</calcChain>
</file>

<file path=xl/sharedStrings.xml><?xml version="1.0" encoding="utf-8"?>
<sst xmlns="http://schemas.openxmlformats.org/spreadsheetml/2006/main" count="365" uniqueCount="166">
  <si>
    <t>Humanists UK</t>
  </si>
  <si>
    <t>2018 Tracker</t>
  </si>
  <si>
    <t>GB Sample: 19th - 20th November 2018</t>
  </si>
  <si>
    <t>Total</t>
  </si>
  <si>
    <t>Gender</t>
  </si>
  <si>
    <t>2018 Tracker - Survey 2</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</si>
  <si>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</si>
  <si>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</si>
  <si>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</si>
  <si>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</si>
  <si>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</si>
  <si>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</si>
  <si>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All figures, unless otherwise stated, are from YouGov Plc.  Total sample size was 2038 adults. Fieldwork was undertaken between 19th - 20th November 2018.  The survey was carried out online. The figures have been weighted and are representative of all GB adults (aged 18+).</t>
  </si>
  <si>
    <t>NOTE: All press releases or other publications must be checked by YouGov Plc before use. YouGov requires 48hours to check a press release unless otherwise agreed.</t>
  </si>
  <si>
    <t>Age</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</si>
  <si>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</si>
  <si>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</si>
  <si>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19th - 20th November 2018</t>
  </si>
  <si>
    <t>Social Grade</t>
  </si>
  <si>
    <t>Region</t>
  </si>
  <si>
    <t>Government Region</t>
  </si>
  <si>
    <t>Working status</t>
  </si>
  <si>
    <t>Marital Status</t>
  </si>
  <si>
    <t>Children in Household</t>
  </si>
  <si>
    <t>Conducted by YouGov</t>
  </si>
  <si>
    <t>Parent/ Guardian</t>
  </si>
  <si>
    <t>On behalf of Humanists UK</t>
  </si>
  <si>
    <t>Social Media/ Messaging service (within the last month)</t>
  </si>
  <si>
    <t>Religion</t>
  </si>
  <si>
    <t>Describe themselves as a humanist</t>
  </si>
  <si>
    <t>Meet the definition of a humanist</t>
  </si>
  <si>
    <t>In the previous question, you said that you do not regard yourself as belonging to any particular religion.  Which, if any, of the following words describe you?</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</si>
  <si>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</si>
  <si>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</si>
  <si>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</si>
  <si>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</si>
  <si>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</si>
  <si>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</si>
  <si>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</si>
  <si>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</si>
  <si>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</si>
  <si>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</si>
  <si>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</si>
  <si>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</si>
  <si>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</si>
  <si>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</si>
  <si>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</si>
  <si>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</si>
  <si>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</si>
  <si>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</si>
  <si>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</si>
  <si>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</si>
  <si>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</si>
  <si>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</si>
  <si>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</si>
  <si>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</si>
  <si>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</si>
  <si>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</si>
  <si>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</si>
  <si>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</si>
  <si>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</si>
  <si>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</si>
  <si>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</si>
  <si>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</si>
  <si>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</si>
  <si>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</si>
  <si>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</si>
  <si>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</si>
  <si>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</si>
  <si>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</si>
  <si>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</si>
  <si>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</si>
  <si>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</si>
  <si>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</si>
  <si>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</si>
  <si>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</si>
  <si>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</si>
  <si>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</si>
  <si>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</si>
  <si>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</si>
  <si>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</si>
  <si>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</si>
  <si>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</si>
  <si>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</si>
  <si>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</si>
  <si>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</si>
  <si>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Google+</t>
  </si>
  <si>
    <t>Pinterest</t>
  </si>
  <si>
    <t>Instagram</t>
  </si>
  <si>
    <t>Snapchat</t>
  </si>
  <si>
    <t>Facebook Messenger</t>
  </si>
  <si>
    <t>WhatsApp</t>
  </si>
  <si>
    <t>Skype</t>
  </si>
  <si>
    <t>No, I do not regard myself as belonging to any particular religion</t>
  </si>
  <si>
    <t>Yes - Church of England/ Anglican/ Episcopal</t>
  </si>
  <si>
    <t>Yes - Roman Catholic</t>
  </si>
  <si>
    <t>Yes - Presbyterian/ Church of Scotland</t>
  </si>
  <si>
    <t>Yes - Methodist</t>
  </si>
  <si>
    <t>Yes - Baptist</t>
  </si>
  <si>
    <t>Yes - United Reformed Church</t>
  </si>
  <si>
    <t>Yes - Free Presbyterian</t>
  </si>
  <si>
    <t>Yes - Brethren</t>
  </si>
  <si>
    <t>Yes - other Christian</t>
  </si>
  <si>
    <t>Yes - Judaism</t>
  </si>
  <si>
    <t>Yes - Hinduism</t>
  </si>
  <si>
    <t>Yes - Islam</t>
  </si>
  <si>
    <t>Yes - Sikhism</t>
  </si>
  <si>
    <t>Yes - Buddhism</t>
  </si>
  <si>
    <t>Yes – Other</t>
  </si>
  <si>
    <t>Yes - other religion</t>
  </si>
  <si>
    <t>Not sure</t>
  </si>
  <si>
    <t>Prefer not to say</t>
  </si>
  <si>
    <t>Atheist</t>
  </si>
  <si>
    <t>Agnostic</t>
  </si>
  <si>
    <t>Humanist</t>
  </si>
  <si>
    <t>Spiritual</t>
  </si>
  <si>
    <t>Naturalist</t>
  </si>
  <si>
    <t>None of these</t>
  </si>
  <si>
    <t>Don't know</t>
  </si>
  <si>
    <t>AHS_Q1. In the UK, both civil marriages (i.e. without a religious ceremony, held in a licensed venue such as a registry office, hotel etc.) and religious marriages (i.e. based on someone's religious beliefs, typically held in a place of worship) are legally recognised forms of marriage.In Scotland and Northern Ireland, humanist marriages are also legally recognised. Humanist marriages are non-religious, can take place in any location chosen by the couple (i.e. it doesn't have to be a licensed venue), and the ceremony can be more personalised to match the wishes of the couple (i.e. there is more flexibility over the structure of the ceremony). In England and Wales, humanist marriages are not legally recognised.
To what extent would you support or oppose humanist marriages being legally recognised in England and Wales?</t>
  </si>
  <si>
    <t>Unweighted base</t>
  </si>
  <si>
    <t>Base: All GB adults</t>
  </si>
  <si>
    <t>Strongly support</t>
  </si>
  <si>
    <t>Tend to support</t>
  </si>
  <si>
    <t>Tend to oppose</t>
  </si>
  <si>
    <t>-</t>
  </si>
  <si>
    <t>Strongly oppose</t>
  </si>
  <si>
    <t>Net: Support</t>
  </si>
  <si>
    <t>Net: Oppose</t>
  </si>
  <si>
    <t>Cell Contents (Column Percentages)</t>
  </si>
  <si>
    <t>Cell Contents (Counts)</t>
  </si>
  <si>
    <r>
      <t xml:space="preserve">YouGov Omnibus offers a range of specialist services alongside our daily GB Omnibus survey. To find out more, call 020 7012 6231, visit </t>
    </r>
    <r>
      <rPr>
        <u/>
        <sz val="10"/>
        <color rgb="FF244061"/>
        <rFont val="Arial"/>
      </rPr>
      <t>yougov.co.uk/find-solutions/omnibus</t>
    </r>
    <r>
      <rPr>
        <sz val="10"/>
        <rFont val="Arial"/>
      </rPr>
      <t xml:space="preserve"> or click any of the links below to find out more about some of our most popular services:</t>
    </r>
  </si>
  <si>
    <r>
      <t xml:space="preserve">
</t>
    </r>
    <r>
      <rPr>
        <sz val="10"/>
        <rFont val="Arial"/>
      </rPr>
      <t>Omnibus is a great way to generate statistics, and those all-important open-ended responses from your audience can add the human-interest side to make your research story more real. But what if you could really see and hear these people? What if you could show your potential new client their typical would-be customer, to bring your pitch to life? Well, now you can!
YouGov’s YouSay is our brand new innovation that enables you to actually meet the people behind the numbers. We combine engaging, beautifully edited vox pop videos with the power of our connected data, giving you full profiling of the people you see and hear from. You can tailor exactly who you want to meet based on groups identified on their demographics, attitudes, behaviours or how they responded to your Omnibus research. The easy to view short videos feature YouGov panellists self-recording their opinions as video Selfies.</t>
    </r>
  </si>
  <si>
    <t xml:space="preserve">Profiles is our segmentation and media planning product for agencies and brands. </t>
  </si>
  <si>
    <t xml:space="preserve">This product is powered by data collected in the YouGov Cube – our connected data vault which holds over 241,000 data points, collected from over 330,000 UK YouGov members. </t>
  </si>
  <si>
    <t>Use YouGov Profiles to get the profile of your target audience across multi-</t>
  </si>
  <si>
    <t xml:space="preserve">channel data sets with greater granularity and accuracy than ever before. </t>
  </si>
  <si>
    <t>YouGov Survey Results</t>
  </si>
  <si>
    <r>
      <t xml:space="preserve">Click </t>
    </r>
    <r>
      <rPr>
        <u/>
        <sz val="10"/>
        <color rgb="FF17365D"/>
        <rFont val="Arial"/>
      </rPr>
      <t>here</t>
    </r>
    <r>
      <rPr>
        <sz val="10"/>
        <rFont val="Arial"/>
      </rPr>
      <t xml:space="preserve"> to find out more information. </t>
    </r>
  </si>
  <si>
    <r>
      <rPr>
        <sz val="10"/>
        <rFont val="Arial"/>
      </rPr>
      <t>Click</t>
    </r>
    <r>
      <rPr>
        <sz val="10"/>
        <color rgb="FF0000FF"/>
        <rFont val="Arial"/>
      </rPr>
      <t xml:space="preserve"> </t>
    </r>
    <r>
      <rPr>
        <u/>
        <sz val="10"/>
        <color rgb="FF17365D"/>
        <rFont val="Arial"/>
      </rPr>
      <t>here</t>
    </r>
    <r>
      <rPr>
        <sz val="10"/>
        <color rgb="FF0000FF"/>
        <rFont val="Arial"/>
      </rPr>
      <t xml:space="preserve"> </t>
    </r>
    <r>
      <rPr>
        <sz val="10"/>
        <rFont val="Arial"/>
      </rPr>
      <t>to contact our Qualitative Research Team for more, or click the screenshot below to explore the product further and watch our “free from” foods case study:</t>
    </r>
  </si>
  <si>
    <t>Sample Size: 3013</t>
  </si>
  <si>
    <t xml:space="preserve">Fieldwork: 27th-29th May 2013 </t>
  </si>
  <si>
    <t xml:space="preserve">Social Grade </t>
  </si>
  <si>
    <t>Working Status</t>
  </si>
  <si>
    <t xml:space="preserve">Male
</t>
  </si>
  <si>
    <t xml:space="preserve">Female
</t>
  </si>
  <si>
    <t>18 to 24</t>
  </si>
  <si>
    <t>25 to 34</t>
  </si>
  <si>
    <t>35 to 44</t>
  </si>
  <si>
    <t>45 to 54</t>
  </si>
  <si>
    <t>Not working/    Other</t>
  </si>
  <si>
    <t>Married/    Civil Partnership</t>
  </si>
  <si>
    <t>Separated/    Divorced</t>
  </si>
  <si>
    <t>All with children in household (NET)</t>
  </si>
  <si>
    <t>In Britain, both civil marriages (i.e. held in a registry office) and religious marriages (i.e. based on someone’s religious beliefs) are legal forms of marriage. 
In Scotland, humanist marriages (i.e. based on someone’s non-religious beliefs) are also legally recognised as a form of marriage. 
Do you support or oppose the legal recognition of humanist marriages in England and Wales, in addition to Scotland?</t>
  </si>
  <si>
    <t>Unweighted Base</t>
  </si>
  <si>
    <t>Base: All Adults in England &amp; Wales</t>
  </si>
  <si>
    <t>Neither support nor oppose</t>
  </si>
  <si>
    <t>Year</t>
  </si>
  <si>
    <t>Support</t>
  </si>
  <si>
    <t>Oppose</t>
  </si>
  <si>
    <t>2018 - no religion</t>
  </si>
  <si>
    <t>2018 - Anglican</t>
  </si>
  <si>
    <t>2018 - Roman Catholic</t>
  </si>
  <si>
    <t>2018 - other Christian</t>
  </si>
  <si>
    <t>2018 - other religion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</si>
</sst>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rgb="FF000000"/>
      <name val="Calibri"/>
    </font>
    <font>
      <sz val="10"/>
      <name val="Arial"/>
    </font>
    <font>
      <b/>
      <sz val="14"/>
      <color rgb="FF000000"/>
      <name val="Arial"/>
    </font>
    <font>
      <b/>
      <sz val="12"/>
      <color rgb="FF000000"/>
      <name val="Arial"/>
    </font>
    <font>
      <b/>
      <sz val="8"/>
      <color rgb="FF000000"/>
      <name val="Arial"/>
    </font>
    <font>
      <sz val="8"/>
      <name val="Arial"/>
    </font>
    <font>
      <b/>
      <sz val="10"/>
      <name val="Arial"/>
    </font>
    <font>
      <sz val="10"/>
      <color rgb="FF000000"/>
      <name val="Arial"/>
    </font>
    <font>
      <sz val="11"/>
      <name val="Calibri"/>
    </font>
    <font>
      <b/>
      <sz val="20"/>
      <name val="Arial"/>
    </font>
    <font>
      <b/>
      <sz val="14"/>
      <name val="Arial"/>
    </font>
    <font>
      <b/>
      <sz val="16"/>
      <name val="Arial"/>
    </font>
    <font>
      <b/>
      <sz val="8"/>
      <color rgb="FF808080"/>
      <name val="Arial"/>
    </font>
    <font>
      <sz val="8"/>
      <color rgb="FF808080"/>
      <name val="Arial"/>
    </font>
    <font>
      <i/>
      <sz val="8"/>
      <color rgb="FF808080"/>
      <name val="Arial"/>
    </font>
    <font>
      <b/>
      <sz val="8"/>
      <color rgb="FF632523"/>
      <name val="Arial"/>
    </font>
    <font>
      <sz val="8"/>
      <color rgb="FF632523"/>
      <name val="Arial"/>
    </font>
    <font>
      <i/>
      <sz val="8"/>
      <color rgb="FF632523"/>
      <name val="Arial"/>
    </font>
    <font>
      <sz val="8"/>
      <color rgb="FF000000"/>
      <name val="Arial"/>
    </font>
    <font>
      <i/>
      <sz val="8"/>
      <color rgb="FF000000"/>
      <name val="Arial"/>
    </font>
    <font>
      <sz val="8"/>
      <color rgb="FFFF0000"/>
      <name val="Arial"/>
    </font>
    <font>
      <i/>
      <sz val="8"/>
      <color rgb="FFFF0000"/>
      <name val="Arial"/>
    </font>
    <font>
      <sz val="10"/>
      <color rgb="FF0033CC"/>
      <name val="Arial"/>
    </font>
    <font>
      <u/>
      <sz val="10"/>
      <color rgb="FF1F497D"/>
      <name val="Arial"/>
    </font>
    <font>
      <u/>
      <sz val="10"/>
      <color rgb="FF1F497D"/>
      <name val="Arial"/>
    </font>
    <font>
      <u/>
      <sz val="10"/>
      <color rgb="FF0000FF"/>
      <name val="Arial"/>
    </font>
    <font>
      <sz val="10"/>
      <color rgb="FF808080"/>
      <name val="Arial"/>
    </font>
    <font>
      <u/>
      <sz val="10"/>
      <color rgb="FF0000FF"/>
      <name val="Arial"/>
    </font>
    <font>
      <b/>
      <u/>
      <sz val="14"/>
      <color rgb="FFFF0000"/>
      <name val="Arial"/>
    </font>
    <font>
      <b/>
      <sz val="8"/>
      <name val="Arial"/>
    </font>
    <font>
      <b/>
      <sz val="8"/>
      <color rgb="FF969696"/>
      <name val="Arial"/>
    </font>
    <font>
      <sz val="8"/>
      <color rgb="FF969696"/>
      <name val="Arial"/>
    </font>
    <font>
      <b/>
      <sz val="8"/>
      <color rgb="FF800000"/>
      <name val="Arial"/>
    </font>
    <font>
      <sz val="11"/>
      <color rgb="FF333333"/>
      <name val="Calibri"/>
    </font>
    <font>
      <u/>
      <sz val="10"/>
      <color rgb="FF244061"/>
      <name val="Arial"/>
    </font>
    <font>
      <u/>
      <sz val="10"/>
      <color rgb="FF17365D"/>
      <name val="Arial"/>
    </font>
    <font>
      <sz val="10"/>
      <color rgb="FF0000FF"/>
      <name val="Arial"/>
    </font>
  </fonts>
  <fills count="4">
    <fill>
      <patternFill patternType="none"/>
    </fill>
    <fill>
      <patternFill patternType="gray125"/>
    </fill>
    <fill>
      <patternFill patternType="solid">
        <fgColor rgb="FFFFFFFF"/>
        <bgColor rgb="FFFFFFFF"/>
      </patternFill>
    </fill>
    <fill>
      <patternFill patternType="solid">
        <fgColor rgb="FFF2F2F2"/>
        <bgColor rgb="FFF2F2F2"/>
      </patternFill>
    </fill>
  </fills>
  <borders count="48">
    <border>
      <left/>
      <right/>
      <top/>
      <bottom/>
      <diagonal/>
    </border>
    <border>
      <left style="thick">
        <color rgb="FFD9D9D9"/>
      </left>
      <right style="thick">
        <color rgb="FFD9D9D9"/>
      </right>
      <top style="thick">
        <color rgb="FFD9D9D9"/>
      </top>
      <bottom/>
      <diagonal/>
    </border>
    <border>
      <left style="thick">
        <color rgb="FFD9D9D9"/>
      </left>
      <right/>
      <top style="thick">
        <color rgb="FFD9D9D9"/>
      </top>
      <bottom style="thick">
        <color rgb="FFD9D9D9"/>
      </bottom>
      <diagonal/>
    </border>
    <border>
      <left/>
      <right/>
      <top/>
      <bottom/>
      <diagonal/>
    </border>
    <border>
      <left/>
      <right style="thick">
        <color rgb="FFD9D9D9"/>
      </right>
      <top style="thick">
        <color rgb="FFD9D9D9"/>
      </top>
      <bottom style="thick">
        <color rgb="FFD9D9D9"/>
      </bottom>
      <diagonal/>
    </border>
    <border>
      <left/>
      <right/>
      <top style="thick">
        <color rgb="FFD9D9D9"/>
      </top>
      <bottom style="thick">
        <color rgb="FFD9D9D9"/>
      </bottom>
      <diagonal/>
    </border>
    <border>
      <left style="thick">
        <color rgb="FFD9D9D9"/>
      </left>
      <right style="thick">
        <color rgb="FFD9D9D9"/>
      </right>
      <top/>
      <bottom style="thick">
        <color rgb="FFD9D9D9"/>
      </bottom>
      <diagonal/>
    </border>
    <border>
      <left style="thick">
        <color rgb="FFD9D9D9"/>
      </left>
      <right style="thick">
        <color rgb="FFD9D9D9"/>
      </right>
      <top style="thick">
        <color rgb="FFD9D9D9"/>
      </top>
      <bottom style="thick">
        <color rgb="FFD9D9D9"/>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FFFFFF"/>
      </bottom>
      <diagonal/>
    </border>
    <border>
      <left/>
      <right style="thin">
        <color rgb="FFFFFFFF"/>
      </right>
      <top/>
      <bottom/>
      <diagonal/>
    </border>
    <border>
      <left style="thin">
        <color rgb="FFFFFFFF"/>
      </left>
      <right style="thin">
        <color rgb="FFFFFFFF"/>
      </right>
      <top/>
      <bottom style="thin">
        <color rgb="FFFFFFFF"/>
      </bottom>
      <diagonal/>
    </border>
    <border>
      <left/>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9D9D9"/>
      </left>
      <right/>
      <top/>
      <bottom/>
      <diagonal/>
    </border>
    <border>
      <left style="thin">
        <color rgb="FFD9D9D9"/>
      </left>
      <right/>
      <top/>
      <bottom/>
      <diagonal/>
    </border>
    <border>
      <left style="thin">
        <color rgb="FFD9D9D9"/>
      </left>
      <right/>
      <top/>
      <bottom/>
      <diagonal/>
    </border>
  </borders>
  <cellStyleXfs count="1">
    <xf numFmtId="0" fontId="0" fillId="0" borderId="0"/>
  </cellStyleXfs>
  <cellXfs count="164">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1" fillId="0" borderId="0" xfId="0" applyFont="1" applyAlignment="1">
      <alignment vertical="top" wrapText="1"/>
    </xf>
    <xf numFmtId="0" fontId="6" fillId="2" borderId="3" xfId="0" applyFont="1" applyFill="1" applyBorder="1" applyAlignment="1">
      <alignment vertical="top" wrapText="1"/>
    </xf>
    <xf numFmtId="0" fontId="1" fillId="2" borderId="3" xfId="0" applyFont="1" applyFill="1" applyBorder="1" applyAlignment="1">
      <alignment vertical="center" wrapText="1"/>
    </xf>
    <xf numFmtId="0" fontId="7" fillId="2" borderId="3" xfId="0" applyFont="1" applyFill="1" applyBorder="1" applyAlignment="1">
      <alignment vertical="center" wrapText="1"/>
    </xf>
    <xf numFmtId="0" fontId="6" fillId="2" borderId="3" xfId="0" applyFont="1" applyFill="1" applyBorder="1" applyAlignment="1">
      <alignment vertical="center" wrapText="1"/>
    </xf>
    <xf numFmtId="0" fontId="9" fillId="0" borderId="0" xfId="0" applyFont="1" applyAlignment="1">
      <alignment horizontal="center"/>
    </xf>
    <xf numFmtId="0" fontId="10" fillId="0" borderId="0" xfId="0" applyFont="1" applyAlignment="1">
      <alignment horizontal="center"/>
    </xf>
    <xf numFmtId="0" fontId="11" fillId="0" borderId="0" xfId="0" applyFont="1"/>
    <xf numFmtId="0" fontId="6" fillId="0" borderId="0" xfId="0" applyFont="1"/>
    <xf numFmtId="1" fontId="4" fillId="2" borderId="7" xfId="0" applyNumberFormat="1"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1" fontId="4" fillId="2" borderId="3" xfId="0" applyNumberFormat="1" applyFont="1" applyFill="1" applyBorder="1" applyAlignment="1">
      <alignment horizontal="left" vertical="center" wrapText="1"/>
    </xf>
    <xf numFmtId="1" fontId="12" fillId="2" borderId="3" xfId="0" applyNumberFormat="1" applyFont="1" applyFill="1" applyBorder="1" applyAlignment="1">
      <alignment horizontal="right" vertical="center" wrapText="1"/>
    </xf>
    <xf numFmtId="1" fontId="13" fillId="2" borderId="8"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9" xfId="0" applyNumberFormat="1" applyFont="1" applyFill="1" applyBorder="1" applyAlignment="1">
      <alignment horizontal="center" vertical="center" wrapText="1"/>
    </xf>
    <xf numFmtId="1" fontId="15" fillId="2" borderId="3" xfId="0" applyNumberFormat="1" applyFont="1" applyFill="1" applyBorder="1" applyAlignment="1">
      <alignment horizontal="right" vertical="center" wrapText="1"/>
    </xf>
    <xf numFmtId="1" fontId="16" fillId="2" borderId="11" xfId="0" applyNumberFormat="1" applyFont="1" applyFill="1" applyBorder="1" applyAlignment="1">
      <alignment horizontal="center" vertical="center" wrapText="1"/>
    </xf>
    <xf numFmtId="1" fontId="16" fillId="2" borderId="12" xfId="0" applyNumberFormat="1" applyFont="1" applyFill="1" applyBorder="1" applyAlignment="1">
      <alignment horizontal="center" vertical="center" wrapText="1"/>
    </xf>
    <xf numFmtId="1" fontId="16" fillId="2" borderId="13" xfId="0" applyNumberFormat="1" applyFont="1" applyFill="1" applyBorder="1" applyAlignment="1">
      <alignment horizontal="center" vertical="center" wrapText="1"/>
    </xf>
    <xf numFmtId="1" fontId="17" fillId="2" borderId="13" xfId="0" applyNumberFormat="1" applyFont="1" applyFill="1" applyBorder="1" applyAlignment="1">
      <alignment horizontal="center" vertical="center" wrapText="1"/>
    </xf>
    <xf numFmtId="1" fontId="17" fillId="2" borderId="12" xfId="0" applyNumberFormat="1" applyFont="1" applyFill="1" applyBorder="1" applyAlignment="1">
      <alignment horizontal="center" vertical="center" wrapText="1"/>
    </xf>
    <xf numFmtId="1" fontId="18" fillId="2" borderId="3" xfId="0" applyNumberFormat="1" applyFont="1" applyFill="1" applyBorder="1" applyAlignment="1">
      <alignment horizontal="right" vertical="center" wrapText="1"/>
    </xf>
    <xf numFmtId="9" fontId="18" fillId="3" borderId="11" xfId="0" applyNumberFormat="1" applyFont="1" applyFill="1" applyBorder="1" applyAlignment="1">
      <alignment horizontal="center" vertical="center" wrapText="1"/>
    </xf>
    <xf numFmtId="9" fontId="18" fillId="3" borderId="12" xfId="0" applyNumberFormat="1" applyFont="1" applyFill="1" applyBorder="1" applyAlignment="1">
      <alignment horizontal="center" vertical="center" wrapText="1"/>
    </xf>
    <xf numFmtId="9" fontId="18" fillId="3" borderId="13" xfId="0" applyNumberFormat="1" applyFont="1" applyFill="1" applyBorder="1" applyAlignment="1">
      <alignment horizontal="center" vertical="center" wrapText="1"/>
    </xf>
    <xf numFmtId="9" fontId="19" fillId="3" borderId="13" xfId="0" applyNumberFormat="1" applyFont="1" applyFill="1" applyBorder="1" applyAlignment="1">
      <alignment horizontal="center" vertical="center" wrapText="1"/>
    </xf>
    <xf numFmtId="9" fontId="19" fillId="3" borderId="12" xfId="0" applyNumberFormat="1" applyFont="1" applyFill="1" applyBorder="1" applyAlignment="1">
      <alignment horizontal="center" vertical="center" wrapText="1"/>
    </xf>
    <xf numFmtId="9" fontId="19" fillId="3" borderId="12" xfId="0" applyNumberFormat="1" applyFont="1" applyFill="1" applyBorder="1" applyAlignment="1">
      <alignment horizontal="center" vertical="center" wrapText="1"/>
    </xf>
    <xf numFmtId="1" fontId="18" fillId="0" borderId="0" xfId="0" applyNumberFormat="1" applyFont="1" applyAlignment="1">
      <alignment horizontal="right" vertical="center" wrapText="1"/>
    </xf>
    <xf numFmtId="9" fontId="18" fillId="0" borderId="14"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xf numFmtId="9" fontId="18" fillId="0" borderId="16" xfId="0" applyNumberFormat="1" applyFont="1" applyBorder="1" applyAlignment="1">
      <alignment horizontal="center" vertical="center" wrapText="1"/>
    </xf>
    <xf numFmtId="9" fontId="19" fillId="0" borderId="16" xfId="0" applyNumberFormat="1" applyFont="1" applyBorder="1" applyAlignment="1">
      <alignment horizontal="center" vertical="center" wrapText="1"/>
    </xf>
    <xf numFmtId="9" fontId="19" fillId="0" borderId="15" xfId="0" applyNumberFormat="1" applyFont="1" applyBorder="1" applyAlignment="1">
      <alignment horizontal="center" vertical="center" wrapText="1"/>
    </xf>
    <xf numFmtId="9" fontId="19" fillId="0" borderId="15" xfId="0" applyNumberFormat="1" applyFont="1" applyBorder="1" applyAlignment="1">
      <alignment horizontal="center" vertical="center" wrapText="1"/>
    </xf>
    <xf numFmtId="9" fontId="18" fillId="3" borderId="17" xfId="0" applyNumberFormat="1" applyFont="1" applyFill="1" applyBorder="1" applyAlignment="1">
      <alignment horizontal="center" vertical="center" wrapText="1"/>
    </xf>
    <xf numFmtId="9" fontId="18" fillId="3" borderId="18" xfId="0" applyNumberFormat="1" applyFont="1" applyFill="1" applyBorder="1" applyAlignment="1">
      <alignment horizontal="center" vertical="center" wrapText="1"/>
    </xf>
    <xf numFmtId="9" fontId="18" fillId="3" borderId="19" xfId="0" applyNumberFormat="1" applyFont="1" applyFill="1" applyBorder="1" applyAlignment="1">
      <alignment horizontal="center" vertical="center" wrapText="1"/>
    </xf>
    <xf numFmtId="9" fontId="19" fillId="3" borderId="19" xfId="0" applyNumberFormat="1" applyFont="1" applyFill="1" applyBorder="1" applyAlignment="1">
      <alignment horizontal="center" vertical="center" wrapText="1"/>
    </xf>
    <xf numFmtId="9" fontId="19" fillId="3" borderId="18" xfId="0" applyNumberFormat="1" applyFont="1" applyFill="1" applyBorder="1" applyAlignment="1">
      <alignment horizontal="center" vertical="center" wrapText="1"/>
    </xf>
    <xf numFmtId="9" fontId="19" fillId="3" borderId="18" xfId="0" applyNumberFormat="1" applyFont="1" applyFill="1" applyBorder="1" applyAlignment="1">
      <alignment horizontal="center" vertical="center" wrapText="1"/>
    </xf>
    <xf numFmtId="1" fontId="20" fillId="2" borderId="3" xfId="0" applyNumberFormat="1" applyFont="1" applyFill="1" applyBorder="1" applyAlignment="1">
      <alignment horizontal="right" vertical="center" wrapText="1"/>
    </xf>
    <xf numFmtId="9" fontId="20" fillId="2" borderId="17" xfId="0" applyNumberFormat="1" applyFont="1" applyFill="1" applyBorder="1" applyAlignment="1">
      <alignment horizontal="center" vertical="center" wrapText="1"/>
    </xf>
    <xf numFmtId="9" fontId="20" fillId="2" borderId="18" xfId="0" applyNumberFormat="1" applyFont="1" applyFill="1" applyBorder="1" applyAlignment="1">
      <alignment horizontal="center" vertical="center" wrapText="1"/>
    </xf>
    <xf numFmtId="9" fontId="20" fillId="2" borderId="19" xfId="0" applyNumberFormat="1" applyFont="1" applyFill="1" applyBorder="1" applyAlignment="1">
      <alignment horizontal="center" vertical="center" wrapText="1"/>
    </xf>
    <xf numFmtId="9" fontId="21" fillId="2" borderId="19" xfId="0" applyNumberFormat="1" applyFont="1" applyFill="1" applyBorder="1" applyAlignment="1">
      <alignment horizontal="center" vertical="center" wrapText="1"/>
    </xf>
    <xf numFmtId="9" fontId="21" fillId="2" borderId="18" xfId="0" applyNumberFormat="1" applyFont="1" applyFill="1" applyBorder="1" applyAlignment="1">
      <alignment horizontal="center" vertical="center" wrapText="1"/>
    </xf>
    <xf numFmtId="9" fontId="20" fillId="2" borderId="20" xfId="0" applyNumberFormat="1" applyFont="1" applyFill="1" applyBorder="1" applyAlignment="1">
      <alignment horizontal="center" vertical="center" wrapText="1"/>
    </xf>
    <xf numFmtId="9" fontId="20" fillId="2" borderId="21" xfId="0" applyNumberFormat="1" applyFont="1" applyFill="1" applyBorder="1" applyAlignment="1">
      <alignment horizontal="center" vertical="center" wrapText="1"/>
    </xf>
    <xf numFmtId="9" fontId="20" fillId="2" borderId="22" xfId="0" applyNumberFormat="1" applyFont="1" applyFill="1" applyBorder="1" applyAlignment="1">
      <alignment horizontal="center" vertical="center" wrapText="1"/>
    </xf>
    <xf numFmtId="9" fontId="21" fillId="2" borderId="22" xfId="0" applyNumberFormat="1" applyFont="1" applyFill="1" applyBorder="1" applyAlignment="1">
      <alignment horizontal="center" vertical="center" wrapText="1"/>
    </xf>
    <xf numFmtId="9" fontId="21" fillId="2" borderId="21" xfId="0" applyNumberFormat="1" applyFont="1" applyFill="1" applyBorder="1" applyAlignment="1">
      <alignment horizontal="center" vertical="center" wrapText="1"/>
    </xf>
    <xf numFmtId="9" fontId="21" fillId="2" borderId="21" xfId="0" applyNumberFormat="1" applyFont="1" applyFill="1" applyBorder="1" applyAlignment="1">
      <alignment horizontal="center" vertical="center" wrapText="1"/>
    </xf>
    <xf numFmtId="1" fontId="18" fillId="2" borderId="3" xfId="0" applyNumberFormat="1" applyFont="1" applyFill="1" applyBorder="1" applyAlignment="1">
      <alignment horizontal="left" vertical="center"/>
    </xf>
    <xf numFmtId="1" fontId="18" fillId="3" borderId="11" xfId="0" applyNumberFormat="1" applyFont="1" applyFill="1" applyBorder="1" applyAlignment="1">
      <alignment horizontal="center" vertical="center" wrapText="1"/>
    </xf>
    <xf numFmtId="1" fontId="18" fillId="3" borderId="12" xfId="0" applyNumberFormat="1" applyFont="1" applyFill="1" applyBorder="1" applyAlignment="1">
      <alignment horizontal="center" vertical="center" wrapText="1"/>
    </xf>
    <xf numFmtId="1" fontId="18" fillId="3" borderId="13" xfId="0" applyNumberFormat="1" applyFont="1" applyFill="1" applyBorder="1" applyAlignment="1">
      <alignment horizontal="center" vertical="center" wrapText="1"/>
    </xf>
    <xf numFmtId="1" fontId="19" fillId="3" borderId="13" xfId="0" applyNumberFormat="1" applyFont="1" applyFill="1" applyBorder="1" applyAlignment="1">
      <alignment horizontal="center" vertical="center" wrapText="1"/>
    </xf>
    <xf numFmtId="1" fontId="19" fillId="3" borderId="12" xfId="0" applyNumberFormat="1" applyFont="1" applyFill="1" applyBorder="1" applyAlignment="1">
      <alignment horizontal="center" vertical="center" wrapText="1"/>
    </xf>
    <xf numFmtId="1" fontId="18" fillId="0" borderId="14" xfId="0" applyNumberFormat="1" applyFont="1" applyBorder="1" applyAlignment="1">
      <alignment horizontal="center" vertical="center" wrapText="1"/>
    </xf>
    <xf numFmtId="1" fontId="18" fillId="0" borderId="15" xfId="0" applyNumberFormat="1" applyFont="1" applyBorder="1" applyAlignment="1">
      <alignment horizontal="center" vertical="center" wrapText="1"/>
    </xf>
    <xf numFmtId="1" fontId="18" fillId="0" borderId="16" xfId="0" applyNumberFormat="1" applyFont="1" applyBorder="1" applyAlignment="1">
      <alignment horizontal="center" vertical="center" wrapText="1"/>
    </xf>
    <xf numFmtId="1" fontId="19" fillId="0" borderId="16" xfId="0" applyNumberFormat="1" applyFont="1" applyBorder="1" applyAlignment="1">
      <alignment horizontal="center" vertical="center" wrapText="1"/>
    </xf>
    <xf numFmtId="1" fontId="19" fillId="0" borderId="15" xfId="0" applyNumberFormat="1" applyFont="1" applyBorder="1" applyAlignment="1">
      <alignment horizontal="center" vertical="center" wrapText="1"/>
    </xf>
    <xf numFmtId="1" fontId="18" fillId="3" borderId="17" xfId="0" applyNumberFormat="1" applyFont="1" applyFill="1" applyBorder="1" applyAlignment="1">
      <alignment horizontal="center" vertical="center" wrapText="1"/>
    </xf>
    <xf numFmtId="1" fontId="18" fillId="3" borderId="18" xfId="0" applyNumberFormat="1" applyFont="1" applyFill="1" applyBorder="1" applyAlignment="1">
      <alignment horizontal="center" vertical="center" wrapText="1"/>
    </xf>
    <xf numFmtId="1" fontId="18" fillId="3" borderId="19" xfId="0" applyNumberFormat="1" applyFont="1" applyFill="1" applyBorder="1" applyAlignment="1">
      <alignment horizontal="center" vertical="center" wrapText="1"/>
    </xf>
    <xf numFmtId="1" fontId="19" fillId="3" borderId="19" xfId="0" applyNumberFormat="1" applyFont="1" applyFill="1" applyBorder="1" applyAlignment="1">
      <alignment horizontal="center" vertical="center" wrapText="1"/>
    </xf>
    <xf numFmtId="1" fontId="19" fillId="3" borderId="18" xfId="0" applyNumberFormat="1" applyFont="1" applyFill="1" applyBorder="1" applyAlignment="1">
      <alignment horizontal="center" vertical="center" wrapText="1"/>
    </xf>
    <xf numFmtId="1" fontId="20" fillId="2" borderId="17" xfId="0" applyNumberFormat="1" applyFont="1" applyFill="1" applyBorder="1" applyAlignment="1">
      <alignment horizontal="center" vertical="center" wrapText="1"/>
    </xf>
    <xf numFmtId="1" fontId="20" fillId="2" borderId="18" xfId="0" applyNumberFormat="1" applyFont="1" applyFill="1" applyBorder="1" applyAlignment="1">
      <alignment horizontal="center" vertical="center" wrapText="1"/>
    </xf>
    <xf numFmtId="1" fontId="20" fillId="2" borderId="19" xfId="0" applyNumberFormat="1" applyFont="1" applyFill="1" applyBorder="1" applyAlignment="1">
      <alignment horizontal="center" vertical="center" wrapText="1"/>
    </xf>
    <xf numFmtId="1" fontId="21" fillId="2" borderId="19" xfId="0" applyNumberFormat="1" applyFont="1" applyFill="1" applyBorder="1" applyAlignment="1">
      <alignment horizontal="center" vertical="center" wrapText="1"/>
    </xf>
    <xf numFmtId="1" fontId="21" fillId="2" borderId="18" xfId="0" applyNumberFormat="1" applyFont="1" applyFill="1" applyBorder="1" applyAlignment="1">
      <alignment horizontal="center" vertical="center" wrapText="1"/>
    </xf>
    <xf numFmtId="1" fontId="20" fillId="2" borderId="20" xfId="0" applyNumberFormat="1" applyFont="1" applyFill="1" applyBorder="1" applyAlignment="1">
      <alignment horizontal="center" vertical="center" wrapText="1"/>
    </xf>
    <xf numFmtId="1" fontId="20" fillId="2" borderId="21" xfId="0" applyNumberFormat="1" applyFont="1" applyFill="1" applyBorder="1" applyAlignment="1">
      <alignment horizontal="center" vertical="center" wrapText="1"/>
    </xf>
    <xf numFmtId="1" fontId="20" fillId="2" borderId="22" xfId="0" applyNumberFormat="1" applyFont="1" applyFill="1" applyBorder="1" applyAlignment="1">
      <alignment horizontal="center" vertical="center" wrapText="1"/>
    </xf>
    <xf numFmtId="1" fontId="21" fillId="2" borderId="22" xfId="0" applyNumberFormat="1" applyFont="1" applyFill="1" applyBorder="1" applyAlignment="1">
      <alignment horizontal="center" vertical="center" wrapText="1"/>
    </xf>
    <xf numFmtId="1" fontId="21" fillId="2" borderId="21" xfId="0" applyNumberFormat="1" applyFont="1" applyFill="1" applyBorder="1" applyAlignment="1">
      <alignment horizontal="center" vertical="center" wrapText="1"/>
    </xf>
    <xf numFmtId="0" fontId="7" fillId="0" borderId="0" xfId="0" applyFont="1"/>
    <xf numFmtId="0" fontId="1" fillId="0" borderId="0" xfId="0" applyFont="1" applyAlignment="1">
      <alignment horizontal="left" vertical="center" wrapText="1"/>
    </xf>
    <xf numFmtId="0" fontId="22" fillId="0" borderId="0" xfId="0" applyFont="1" applyAlignment="1">
      <alignment wrapText="1"/>
    </xf>
    <xf numFmtId="0" fontId="7" fillId="0" borderId="0" xfId="0" applyFont="1" applyAlignment="1">
      <alignment wrapText="1"/>
    </xf>
    <xf numFmtId="0" fontId="10" fillId="0" borderId="0" xfId="0" applyFont="1" applyAlignment="1">
      <alignment horizontal="left" wrapText="1"/>
    </xf>
    <xf numFmtId="0" fontId="1" fillId="2" borderId="3" xfId="0" applyFont="1" applyFill="1" applyBorder="1" applyAlignment="1"/>
    <xf numFmtId="0" fontId="26" fillId="2" borderId="3" xfId="0" applyFont="1" applyFill="1" applyBorder="1" applyAlignment="1">
      <alignment horizontal="right"/>
    </xf>
    <xf numFmtId="0" fontId="1" fillId="0" borderId="23" xfId="0" applyFont="1" applyBorder="1" applyAlignment="1"/>
    <xf numFmtId="0" fontId="28" fillId="2" borderId="3" xfId="0" applyFont="1" applyFill="1" applyBorder="1" applyAlignment="1">
      <alignment horizontal="left" vertical="center"/>
    </xf>
    <xf numFmtId="0" fontId="29" fillId="0" borderId="0" xfId="0" applyFont="1" applyAlignment="1">
      <alignment horizontal="left" wrapText="1"/>
    </xf>
    <xf numFmtId="0" fontId="29" fillId="2" borderId="24" xfId="0" applyFont="1" applyFill="1" applyBorder="1" applyAlignment="1">
      <alignment horizontal="center" vertical="center" wrapText="1"/>
    </xf>
    <xf numFmtId="0" fontId="1" fillId="0" borderId="0" xfId="0" applyFont="1" applyAlignment="1"/>
    <xf numFmtId="0" fontId="29" fillId="0" borderId="28" xfId="0" applyFont="1" applyBorder="1" applyAlignment="1">
      <alignment horizontal="center" vertical="center" wrapText="1"/>
    </xf>
    <xf numFmtId="0" fontId="29" fillId="0" borderId="0" xfId="0" applyFont="1" applyAlignment="1">
      <alignment horizontal="left" vertical="center" wrapText="1"/>
    </xf>
    <xf numFmtId="0" fontId="29" fillId="0" borderId="29" xfId="0" applyFont="1" applyBorder="1" applyAlignment="1">
      <alignment horizontal="left" vertical="center" wrapText="1"/>
    </xf>
    <xf numFmtId="0" fontId="30" fillId="0" borderId="0" xfId="0" applyFont="1" applyAlignment="1">
      <alignment horizontal="right"/>
    </xf>
    <xf numFmtId="0" fontId="31" fillId="0" borderId="24" xfId="0" applyFont="1" applyBorder="1" applyAlignment="1">
      <alignment horizontal="center" vertical="center" wrapText="1"/>
    </xf>
    <xf numFmtId="0" fontId="31" fillId="0" borderId="26" xfId="0" applyFont="1" applyBorder="1" applyAlignment="1">
      <alignment horizontal="center" vertical="center" wrapText="1"/>
    </xf>
    <xf numFmtId="0" fontId="32" fillId="0" borderId="0" xfId="0" applyFont="1" applyAlignment="1">
      <alignment horizontal="right"/>
    </xf>
    <xf numFmtId="0" fontId="5" fillId="0" borderId="28" xfId="0"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center"/>
    </xf>
    <xf numFmtId="0" fontId="5" fillId="0" borderId="0" xfId="0" applyFont="1" applyAlignment="1">
      <alignment horizontal="right" wrapText="1"/>
    </xf>
    <xf numFmtId="9" fontId="5" fillId="0" borderId="28" xfId="0" applyNumberFormat="1" applyFont="1" applyBorder="1" applyAlignment="1">
      <alignment horizontal="center"/>
    </xf>
    <xf numFmtId="9" fontId="5" fillId="0" borderId="0" xfId="0" applyNumberFormat="1" applyFont="1" applyAlignment="1">
      <alignment horizontal="center"/>
    </xf>
    <xf numFmtId="9" fontId="5" fillId="0" borderId="30" xfId="0" applyNumberFormat="1" applyFont="1" applyBorder="1" applyAlignment="1">
      <alignment horizontal="center"/>
    </xf>
    <xf numFmtId="9" fontId="5" fillId="0" borderId="31" xfId="0" applyNumberFormat="1" applyFont="1" applyBorder="1" applyAlignment="1">
      <alignment horizontal="center"/>
    </xf>
    <xf numFmtId="9" fontId="5" fillId="0" borderId="32" xfId="0" applyNumberFormat="1" applyFont="1" applyBorder="1" applyAlignment="1">
      <alignment horizontal="center"/>
    </xf>
    <xf numFmtId="9" fontId="5" fillId="0" borderId="33" xfId="0" applyNumberFormat="1" applyFont="1" applyBorder="1" applyAlignment="1">
      <alignment horizontal="center"/>
    </xf>
    <xf numFmtId="9" fontId="5" fillId="0" borderId="34" xfId="0" applyNumberFormat="1" applyFont="1" applyBorder="1" applyAlignment="1">
      <alignment horizontal="center"/>
    </xf>
    <xf numFmtId="9" fontId="5" fillId="0" borderId="35" xfId="0" applyNumberFormat="1" applyFont="1" applyBorder="1" applyAlignment="1">
      <alignment horizontal="center"/>
    </xf>
    <xf numFmtId="9" fontId="5" fillId="0" borderId="36" xfId="0" applyNumberFormat="1" applyFont="1" applyBorder="1" applyAlignment="1">
      <alignment horizontal="center"/>
    </xf>
    <xf numFmtId="0" fontId="33" fillId="0" borderId="0" xfId="0" applyFont="1" applyAlignment="1"/>
    <xf numFmtId="0" fontId="1" fillId="0" borderId="37" xfId="0" applyFont="1" applyBorder="1" applyAlignment="1"/>
    <xf numFmtId="0" fontId="1" fillId="2" borderId="38" xfId="0" applyFont="1" applyFill="1" applyBorder="1" applyAlignment="1"/>
    <xf numFmtId="0" fontId="1" fillId="0" borderId="39" xfId="0" applyFont="1" applyBorder="1" applyAlignment="1"/>
    <xf numFmtId="0" fontId="1" fillId="0" borderId="40" xfId="0" applyFont="1" applyBorder="1" applyAlignment="1"/>
    <xf numFmtId="0" fontId="1" fillId="2" borderId="41" xfId="0" applyFont="1" applyFill="1" applyBorder="1" applyAlignment="1"/>
    <xf numFmtId="0" fontId="1" fillId="2" borderId="42" xfId="0" applyFont="1" applyFill="1" applyBorder="1" applyAlignment="1"/>
    <xf numFmtId="0" fontId="1" fillId="0" borderId="43" xfId="0" applyFont="1" applyBorder="1" applyAlignment="1"/>
    <xf numFmtId="0" fontId="1" fillId="0" borderId="44" xfId="0" applyFont="1" applyBorder="1" applyAlignment="1"/>
    <xf numFmtId="0" fontId="8" fillId="0" borderId="0" xfId="0" applyFont="1" applyAlignment="1"/>
    <xf numFmtId="1" fontId="4" fillId="2" borderId="0" xfId="0" applyNumberFormat="1" applyFont="1" applyFill="1" applyAlignment="1">
      <alignment horizontal="center" vertical="center" wrapText="1"/>
    </xf>
    <xf numFmtId="1" fontId="4" fillId="2" borderId="2" xfId="0" applyNumberFormat="1" applyFont="1" applyFill="1" applyBorder="1" applyAlignment="1">
      <alignment horizontal="center" vertical="center" wrapText="1"/>
    </xf>
    <xf numFmtId="1" fontId="4" fillId="0" borderId="0" xfId="0" applyNumberFormat="1" applyFont="1" applyAlignment="1">
      <alignment horizontal="center" vertical="center" wrapText="1"/>
    </xf>
    <xf numFmtId="9" fontId="8" fillId="0" borderId="0" xfId="0" applyNumberFormat="1" applyFont="1" applyAlignment="1"/>
    <xf numFmtId="9" fontId="20" fillId="2" borderId="0" xfId="0" applyNumberFormat="1" applyFont="1" applyFill="1" applyAlignment="1">
      <alignment horizontal="center" vertical="center" wrapText="1"/>
    </xf>
    <xf numFmtId="9" fontId="21" fillId="2" borderId="18" xfId="0" applyNumberFormat="1" applyFont="1" applyFill="1" applyBorder="1" applyAlignment="1">
      <alignment horizontal="center" vertical="center" wrapText="1"/>
    </xf>
    <xf numFmtId="9" fontId="21" fillId="2" borderId="45" xfId="0" applyNumberFormat="1" applyFont="1" applyFill="1" applyBorder="1" applyAlignment="1">
      <alignment horizontal="center" vertical="center" wrapText="1"/>
    </xf>
    <xf numFmtId="9" fontId="21" fillId="0" borderId="0" xfId="0" applyNumberFormat="1" applyFont="1" applyAlignment="1">
      <alignment horizontal="center" vertical="center" wrapText="1"/>
    </xf>
    <xf numFmtId="9" fontId="20" fillId="2" borderId="17" xfId="0" applyNumberFormat="1" applyFont="1" applyFill="1" applyBorder="1" applyAlignment="1">
      <alignment horizontal="center" vertical="center" wrapText="1"/>
    </xf>
    <xf numFmtId="9" fontId="20" fillId="2" borderId="20" xfId="0" applyNumberFormat="1" applyFont="1" applyFill="1" applyBorder="1" applyAlignment="1">
      <alignment horizontal="center" vertical="center" wrapText="1"/>
    </xf>
    <xf numFmtId="9" fontId="20" fillId="2" borderId="46" xfId="0" applyNumberFormat="1" applyFont="1" applyFill="1" applyBorder="1" applyAlignment="1">
      <alignment horizontal="center" vertical="center" wrapText="1"/>
    </xf>
    <xf numFmtId="9" fontId="21" fillId="2" borderId="46" xfId="0" applyNumberFormat="1" applyFont="1" applyFill="1" applyBorder="1" applyAlignment="1">
      <alignment horizontal="center" vertical="center" wrapText="1"/>
    </xf>
    <xf numFmtId="9" fontId="21" fillId="2" borderId="47" xfId="0" applyNumberFormat="1" applyFont="1" applyFill="1" applyBorder="1" applyAlignment="1">
      <alignment horizontal="center" vertical="center" wrapText="1"/>
    </xf>
    <xf numFmtId="9" fontId="21" fillId="0" borderId="0" xfId="0" applyNumberFormat="1" applyFont="1" applyAlignment="1">
      <alignment horizontal="center" vertical="center" wrapText="1"/>
    </xf>
    <xf numFmtId="9" fontId="18" fillId="0" borderId="0" xfId="0" applyNumberFormat="1" applyFont="1" applyAlignment="1">
      <alignment horizontal="center" vertical="center" wrapText="1"/>
    </xf>
    <xf numFmtId="9" fontId="19" fillId="0" borderId="0" xfId="0" applyNumberFormat="1" applyFont="1" applyAlignment="1">
      <alignment horizontal="center" vertical="center" wrapText="1"/>
    </xf>
    <xf numFmtId="1" fontId="4" fillId="2" borderId="2" xfId="0" applyNumberFormat="1" applyFont="1" applyFill="1" applyBorder="1" applyAlignment="1">
      <alignment horizontal="center" vertical="center" wrapText="1"/>
    </xf>
    <xf numFmtId="0" fontId="8" fillId="0" borderId="5" xfId="0" applyFont="1" applyBorder="1"/>
    <xf numFmtId="0" fontId="8" fillId="0" borderId="4" xfId="0" applyFont="1" applyBorder="1"/>
    <xf numFmtId="1" fontId="4" fillId="2" borderId="1" xfId="0" applyNumberFormat="1" applyFont="1" applyFill="1" applyBorder="1" applyAlignment="1">
      <alignment horizontal="center" vertical="center" wrapText="1"/>
    </xf>
    <xf numFmtId="0" fontId="8" fillId="0" borderId="6" xfId="0" applyFont="1" applyBorder="1"/>
    <xf numFmtId="0" fontId="29" fillId="0" borderId="25" xfId="0" applyFont="1" applyBorder="1" applyAlignment="1">
      <alignment horizontal="center" vertical="center" wrapText="1"/>
    </xf>
    <xf numFmtId="0" fontId="8" fillId="0" borderId="27" xfId="0" applyFont="1" applyBorder="1"/>
    <xf numFmtId="0" fontId="8" fillId="0" borderId="26" xfId="0" applyFont="1" applyBorder="1"/>
    <xf numFmtId="0" fontId="29" fillId="2" borderId="25" xfId="0" applyFont="1" applyFill="1" applyBorder="1" applyAlignment="1">
      <alignment horizontal="center" vertical="center" wrapText="1"/>
    </xf>
    <xf numFmtId="0" fontId="24" fillId="0" borderId="0" xfId="0" applyFont="1" applyAlignment="1">
      <alignment horizontal="left" vertical="top" wrapText="1"/>
    </xf>
    <xf numFmtId="0" fontId="0" fillId="0" borderId="0" xfId="0" applyFont="1" applyAlignment="1"/>
    <xf numFmtId="0" fontId="1" fillId="0" borderId="0" xfId="0" applyFont="1" applyAlignment="1">
      <alignment vertical="center" wrapText="1"/>
    </xf>
    <xf numFmtId="0" fontId="2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top" wrapText="1"/>
    </xf>
    <xf numFmtId="0" fontId="27" fillId="0" borderId="0" xfId="0" applyFont="1" applyAlignment="1">
      <alignment wrapText="1"/>
    </xf>
    <xf numFmtId="0" fontId="25" fillId="0" borderId="0" xfId="0" applyFont="1" applyAlignment="1">
      <alignment horizontal="left" vertical="top" wrapText="1"/>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DC39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GB"/>
              <a:t>Support for legal humanist marriage in England and Wales</a:t>
            </a:r>
          </a:p>
        </c:rich>
      </c:tx>
      <c:overlay val="0"/>
    </c:title>
    <c:autoTitleDeleted val="0"/>
    <c:plotArea>
      <c:layout/>
      <c:barChart>
        <c:barDir val="col"/>
        <c:grouping val="clustered"/>
        <c:varyColors val="1"/>
        <c:ser>
          <c:idx val="0"/>
          <c:order val="0"/>
          <c:tx>
            <c:strRef>
              <c:f>'Comparing results'!$B$1</c:f>
              <c:strCache>
                <c:ptCount val="1"/>
                <c:pt idx="0">
                  <c:v>Support</c:v>
                </c:pt>
              </c:strCache>
            </c:strRef>
          </c:tx>
          <c:spPr>
            <a:solidFill>
              <a:srgbClr val="3366CC"/>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'Comparing results'!$A$2:$A$3</c:f>
              <c:numCache>
                <c:formatCode>General</c:formatCode>
                <c:ptCount val="2"/>
                <c:pt idx="0">
                  <c:v>2013</c:v>
                </c:pt>
                <c:pt idx="1">
                  <c:v>2018</c:v>
                </c:pt>
              </c:numCache>
            </c:numRef>
          </c:cat>
          <c:val>
            <c:numRef>
              <c:f>'Comparing results'!$B$2:$B$3</c:f>
              <c:numCache>
                <c:formatCode>0%</c:formatCode>
                <c:ptCount val="2"/>
                <c:pt idx="0">
                  <c:v>0.50590000000000002</c:v>
                </c:pt>
                <c:pt idx="1">
                  <c:v>0.68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32C-4FDD-ACAE-E33016267DE8}"/>
            </c:ext>
          </c:extLst>
        </c:ser>
        <c:ser>
          <c:idx val="1"/>
          <c:order val="1"/>
          <c:tx>
            <c:strRef>
              <c:f>'Comparing results'!$C$1</c:f>
              <c:strCache>
                <c:ptCount val="1"/>
                <c:pt idx="0">
                  <c:v>Oppose</c:v>
                </c:pt>
              </c:strCache>
            </c:strRef>
          </c:tx>
          <c:spPr>
            <a:solidFill>
              <a:srgbClr val="DC3912"/>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'Comparing results'!$A$2:$A$3</c:f>
              <c:numCache>
                <c:formatCode>General</c:formatCode>
                <c:ptCount val="2"/>
                <c:pt idx="0">
                  <c:v>2013</c:v>
                </c:pt>
                <c:pt idx="1">
                  <c:v>2018</c:v>
                </c:pt>
              </c:numCache>
            </c:numRef>
          </c:cat>
          <c:val>
            <c:numRef>
              <c:f>'Comparing results'!$C$2:$C$3</c:f>
              <c:numCache>
                <c:formatCode>0%</c:formatCode>
                <c:ptCount val="2"/>
                <c:pt idx="0">
                  <c:v>-0.14100000000000001</c:v>
                </c:pt>
                <c:pt idx="1">
                  <c:v>-0.13</c:v>
                </c:pt>
              </c:numCache>
            </c:numRef>
          </c:val>
          <c:extLst>
            <c:ext xmlns:c14="http://schemas.microsoft.com/office/drawing/2007/8/2/chart" uri="{6F2FDCE9-48DA-4B69-8628-5D25D57E5C99}">
              <c14:invertSolidFillFmt>
                <c14:spPr xmlns:c14="http://schemas.microsoft.com/office/drawing/2007/8/2/chart">
                  <a:solidFill>
                    <a:srgbClr val="DC3912"/>
                  </a:solidFill>
                </c14:spPr>
              </c14:invertSolidFillFmt>
            </c:ext>
            <c:ext xmlns:c16="http://schemas.microsoft.com/office/drawing/2014/chart" uri="{C3380CC4-5D6E-409C-BE32-E72D297353CC}">
              <c16:uniqueId val="{00000001-732C-4FDD-ACAE-E33016267DE8}"/>
            </c:ext>
          </c:extLst>
        </c:ser>
        <c:dLbls>
          <c:showLegendKey val="0"/>
          <c:showVal val="0"/>
          <c:showCatName val="0"/>
          <c:showSerName val="0"/>
          <c:showPercent val="0"/>
          <c:showBubbleSize val="0"/>
        </c:dLbls>
        <c:gapWidth val="150"/>
        <c:axId val="1684792068"/>
        <c:axId val="1087956305"/>
      </c:barChart>
      <c:catAx>
        <c:axId val="1684792068"/>
        <c:scaling>
          <c:orientation val="minMax"/>
        </c:scaling>
        <c:delete val="0"/>
        <c:axPos val="b"/>
        <c:numFmt formatCode="General" sourceLinked="1"/>
        <c:majorTickMark val="cross"/>
        <c:minorTickMark val="cross"/>
        <c:tickLblPos val="nextTo"/>
        <c:txPr>
          <a:bodyPr/>
          <a:lstStyle/>
          <a:p>
            <a:pPr lvl="0">
              <a:defRPr b="0"/>
            </a:pPr>
            <a:endParaRPr lang="en-US"/>
          </a:p>
        </c:txPr>
        <c:crossAx val="1087956305"/>
        <c:crosses val="autoZero"/>
        <c:auto val="1"/>
        <c:lblAlgn val="ctr"/>
        <c:lblOffset val="100"/>
        <c:noMultiLvlLbl val="1"/>
      </c:catAx>
      <c:valAx>
        <c:axId val="1087956305"/>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n-US"/>
          </a:p>
        </c:txPr>
        <c:crossAx val="1684792068"/>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GB"/>
              <a:t>Support for legal humanist marriage</a:t>
            </a:r>
          </a:p>
        </c:rich>
      </c:tx>
      <c:overlay val="0"/>
    </c:title>
    <c:autoTitleDeleted val="0"/>
    <c:plotArea>
      <c:layout/>
      <c:barChart>
        <c:barDir val="col"/>
        <c:grouping val="clustered"/>
        <c:varyColors val="1"/>
        <c:ser>
          <c:idx val="0"/>
          <c:order val="0"/>
          <c:tx>
            <c:strRef>
              <c:f>'Comparing results'!$J$2</c:f>
              <c:strCache>
                <c:ptCount val="1"/>
                <c:pt idx="0">
                  <c:v>Support</c:v>
                </c:pt>
              </c:strCache>
            </c:strRef>
          </c:tx>
          <c:spPr>
            <a:solidFill>
              <a:srgbClr val="3366CC"/>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'Comparing results'!$K$1:$Q$1</c:f>
              <c:strCache>
                <c:ptCount val="7"/>
                <c:pt idx="0">
                  <c:v>2013</c:v>
                </c:pt>
                <c:pt idx="1">
                  <c:v>2018</c:v>
                </c:pt>
                <c:pt idx="2">
                  <c:v>2018 - no religion</c:v>
                </c:pt>
                <c:pt idx="3">
                  <c:v>2018 - Anglican</c:v>
                </c:pt>
                <c:pt idx="4">
                  <c:v>2018 - Roman Catholic</c:v>
                </c:pt>
                <c:pt idx="5">
                  <c:v>2018 - other Christian</c:v>
                </c:pt>
                <c:pt idx="6">
                  <c:v>2018 - other religion</c:v>
                </c:pt>
              </c:strCache>
            </c:strRef>
          </c:cat>
          <c:val>
            <c:numRef>
              <c:f>'Comparing results'!$K$2:$Q$2</c:f>
              <c:numCache>
                <c:formatCode>0%</c:formatCode>
                <c:ptCount val="7"/>
                <c:pt idx="0">
                  <c:v>0.51</c:v>
                </c:pt>
                <c:pt idx="1">
                  <c:v>0.68</c:v>
                </c:pt>
                <c:pt idx="2">
                  <c:v>0.79420000000000002</c:v>
                </c:pt>
                <c:pt idx="3">
                  <c:v>0.56040000000000001</c:v>
                </c:pt>
                <c:pt idx="4">
                  <c:v>0.60460000000000003</c:v>
                </c:pt>
                <c:pt idx="5">
                  <c:v>0.71</c:v>
                </c:pt>
                <c:pt idx="6">
                  <c:v>0.55000000000000004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400-4ADD-B4E4-BE339FBDD31B}"/>
            </c:ext>
          </c:extLst>
        </c:ser>
        <c:ser>
          <c:idx val="1"/>
          <c:order val="1"/>
          <c:tx>
            <c:strRef>
              <c:f>'Comparing results'!$J$3</c:f>
              <c:strCache>
                <c:ptCount val="1"/>
                <c:pt idx="0">
                  <c:v>Oppose</c:v>
                </c:pt>
              </c:strCache>
            </c:strRef>
          </c:tx>
          <c:spPr>
            <a:solidFill>
              <a:srgbClr val="DC3912"/>
            </a:solidFill>
          </c:spPr>
          <c:invertIfNegative val="1"/>
          <c:dPt>
            <c:idx val="3"/>
            <c:invertIfNegative val="1"/>
            <c:bubble3D val="0"/>
            <c:extLst>
              <c:ext xmlns:c16="http://schemas.microsoft.com/office/drawing/2014/chart" uri="{C3380CC4-5D6E-409C-BE32-E72D297353CC}">
                <c16:uniqueId val="{00000002-A400-4ADD-B4E4-BE339FBDD31B}"/>
              </c:ext>
            </c:extLst>
          </c:dPt>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'Comparing results'!$K$1:$Q$1</c:f>
              <c:strCache>
                <c:ptCount val="7"/>
                <c:pt idx="0">
                  <c:v>2013</c:v>
                </c:pt>
                <c:pt idx="1">
                  <c:v>2018</c:v>
                </c:pt>
                <c:pt idx="2">
                  <c:v>2018 - no religion</c:v>
                </c:pt>
                <c:pt idx="3">
                  <c:v>2018 - Anglican</c:v>
                </c:pt>
                <c:pt idx="4">
                  <c:v>2018 - Roman Catholic</c:v>
                </c:pt>
                <c:pt idx="5">
                  <c:v>2018 - other Christian</c:v>
                </c:pt>
                <c:pt idx="6">
                  <c:v>2018 - other religion</c:v>
                </c:pt>
              </c:strCache>
            </c:strRef>
          </c:cat>
          <c:val>
            <c:numRef>
              <c:f>'Comparing results'!$K$3:$Q$3</c:f>
              <c:numCache>
                <c:formatCode>0%</c:formatCode>
                <c:ptCount val="7"/>
                <c:pt idx="0">
                  <c:v>-0.14000000000000001</c:v>
                </c:pt>
                <c:pt idx="1">
                  <c:v>-0.13</c:v>
                </c:pt>
                <c:pt idx="2">
                  <c:v>-4.9000000000000002E-2</c:v>
                </c:pt>
                <c:pt idx="3">
                  <c:v>-0.22819999999999999</c:v>
                </c:pt>
                <c:pt idx="4">
                  <c:v>-0.17910000000000001</c:v>
                </c:pt>
                <c:pt idx="5">
                  <c:v>-0.19</c:v>
                </c:pt>
                <c:pt idx="6">
                  <c:v>-0.16</c:v>
                </c:pt>
              </c:numCache>
            </c:numRef>
          </c:val>
          <c:extLst>
            <c:ext xmlns:c14="http://schemas.microsoft.com/office/drawing/2007/8/2/chart" uri="{6F2FDCE9-48DA-4B69-8628-5D25D57E5C99}">
              <c14:invertSolidFillFmt>
                <c14:spPr xmlns:c14="http://schemas.microsoft.com/office/drawing/2007/8/2/chart">
                  <a:solidFill>
                    <a:srgbClr val="DC3912"/>
                  </a:solidFill>
                </c14:spPr>
              </c14:invertSolidFillFmt>
            </c:ext>
            <c:ext xmlns:c16="http://schemas.microsoft.com/office/drawing/2014/chart" uri="{C3380CC4-5D6E-409C-BE32-E72D297353CC}">
              <c16:uniqueId val="{00000001-A400-4ADD-B4E4-BE339FBDD31B}"/>
            </c:ext>
          </c:extLst>
        </c:ser>
        <c:dLbls>
          <c:showLegendKey val="0"/>
          <c:showVal val="0"/>
          <c:showCatName val="0"/>
          <c:showSerName val="0"/>
          <c:showPercent val="0"/>
          <c:showBubbleSize val="0"/>
        </c:dLbls>
        <c:gapWidth val="150"/>
        <c:axId val="1194281976"/>
        <c:axId val="1652733342"/>
      </c:barChart>
      <c:catAx>
        <c:axId val="1194281976"/>
        <c:scaling>
          <c:orientation val="minMax"/>
        </c:scaling>
        <c:delete val="0"/>
        <c:axPos val="b"/>
        <c:numFmt formatCode="General" sourceLinked="1"/>
        <c:majorTickMark val="cross"/>
        <c:minorTickMark val="cross"/>
        <c:tickLblPos val="nextTo"/>
        <c:txPr>
          <a:bodyPr/>
          <a:lstStyle/>
          <a:p>
            <a:pPr lvl="0">
              <a:defRPr b="0"/>
            </a:pPr>
            <a:endParaRPr lang="en-US"/>
          </a:p>
        </c:txPr>
        <c:crossAx val="1652733342"/>
        <c:crosses val="autoZero"/>
        <c:auto val="1"/>
        <c:lblAlgn val="ctr"/>
        <c:lblOffset val="100"/>
        <c:noMultiLvlLbl val="1"/>
      </c:catAx>
      <c:valAx>
        <c:axId val="1652733342"/>
        <c:scaling>
          <c:orientation val="minMax"/>
          <c:min val="-0.3"/>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n-US"/>
          </a:p>
        </c:txPr>
        <c:crossAx val="119428197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8" Type="http://schemas.openxmlformats.org/officeDocument/2006/relationships/image" Target="../media/image10.jpg"/><Relationship Id="rId3" Type="http://schemas.openxmlformats.org/officeDocument/2006/relationships/image" Target="../media/image5.png"/><Relationship Id="rId7" Type="http://schemas.openxmlformats.org/officeDocument/2006/relationships/image" Target="../media/image9.jp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jpg"/><Relationship Id="rId11" Type="http://schemas.openxmlformats.org/officeDocument/2006/relationships/image" Target="../media/image13.jpg"/><Relationship Id="rId5" Type="http://schemas.openxmlformats.org/officeDocument/2006/relationships/image" Target="../media/image7.jpg"/><Relationship Id="rId10" Type="http://schemas.openxmlformats.org/officeDocument/2006/relationships/image" Target="../media/image12.jpg"/><Relationship Id="rId4" Type="http://schemas.openxmlformats.org/officeDocument/2006/relationships/image" Target="../media/image6.jpg"/><Relationship Id="rId9" Type="http://schemas.openxmlformats.org/officeDocument/2006/relationships/image" Target="../media/image11.jpg"/></Relationships>
</file>

<file path=xl/drawings/drawing1.xml><?xml version="1.0" encoding="utf-8"?>
<xdr:wsDr xmlns:xdr="http://schemas.openxmlformats.org/drawingml/2006/spreadsheetDrawing" xmlns:a="http://schemas.openxmlformats.org/drawingml/2006/main">
  <xdr:oneCellAnchor>
    <xdr:from>
      <xdr:col>11</xdr:col>
      <xdr:colOff>95250</xdr:colOff>
      <xdr:row>0</xdr:row>
      <xdr:rowOff>0</xdr:rowOff>
    </xdr:from>
    <xdr:ext cx="1714500" cy="5810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7115175</xdr:colOff>
      <xdr:row>0</xdr:row>
      <xdr:rowOff>0</xdr:rowOff>
    </xdr:from>
    <xdr:ext cx="1724025" cy="5810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4</xdr:row>
      <xdr:rowOff>57150</xdr:rowOff>
    </xdr:from>
    <xdr:ext cx="1047750" cy="342900"/>
    <xdr:pic>
      <xdr:nvPicPr>
        <xdr:cNvPr id="2" name="image2.png" descr="logo_YG.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4</xdr:row>
      <xdr:rowOff>57150</xdr:rowOff>
    </xdr:from>
    <xdr:ext cx="1047750" cy="342900"/>
    <xdr:pic>
      <xdr:nvPicPr>
        <xdr:cNvPr id="2" name="image2.png" descr="logo_YG.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542925</xdr:colOff>
      <xdr:row>5</xdr:row>
      <xdr:rowOff>180975</xdr:rowOff>
    </xdr:from>
    <xdr:ext cx="5715000" cy="3533775"/>
    <xdr:graphicFrame macro="">
      <xdr:nvGraphicFramePr>
        <xdr:cNvPr id="2" name="Chart 1" title="Chart">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695325</xdr:colOff>
      <xdr:row>4</xdr:row>
      <xdr:rowOff>142875</xdr:rowOff>
    </xdr:from>
    <xdr:ext cx="5715000" cy="4152900"/>
    <xdr:graphicFrame macro="">
      <xdr:nvGraphicFramePr>
        <xdr:cNvPr id="3" name="Chart 2" title="Chart">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7</xdr:col>
      <xdr:colOff>800100</xdr:colOff>
      <xdr:row>16</xdr:row>
      <xdr:rowOff>209550</xdr:rowOff>
    </xdr:from>
    <xdr:ext cx="2924175" cy="1685925"/>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66675</xdr:rowOff>
    </xdr:from>
    <xdr:ext cx="3286125" cy="333375"/>
    <xdr:pic>
      <xdr:nvPicPr>
        <xdr:cNvPr id="3" name="image6.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9525</xdr:colOff>
      <xdr:row>10</xdr:row>
      <xdr:rowOff>142875</xdr:rowOff>
    </xdr:from>
    <xdr:ext cx="2952750" cy="333375"/>
    <xdr:pic>
      <xdr:nvPicPr>
        <xdr:cNvPr id="4" name="image5.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581025</xdr:colOff>
      <xdr:row>10</xdr:row>
      <xdr:rowOff>76200</xdr:rowOff>
    </xdr:from>
    <xdr:ext cx="1457325" cy="561975"/>
    <xdr:pic>
      <xdr:nvPicPr>
        <xdr:cNvPr id="5" name="image4.jp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1057275</xdr:colOff>
      <xdr:row>4</xdr:row>
      <xdr:rowOff>38100</xdr:rowOff>
    </xdr:from>
    <xdr:ext cx="1209675" cy="895350"/>
    <xdr:pic>
      <xdr:nvPicPr>
        <xdr:cNvPr id="6" name="image7.jpg">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933450</xdr:colOff>
      <xdr:row>4</xdr:row>
      <xdr:rowOff>47625</xdr:rowOff>
    </xdr:from>
    <xdr:ext cx="1190625" cy="885825"/>
    <xdr:pic>
      <xdr:nvPicPr>
        <xdr:cNvPr id="7" name="image8.jpg">
          <a:extLst>
            <a:ext uri="{FF2B5EF4-FFF2-40B4-BE49-F238E27FC236}">
              <a16:creationId xmlns:a16="http://schemas.microsoft.com/office/drawing/2014/main" id="{00000000-0008-0000-04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1362075</xdr:colOff>
      <xdr:row>4</xdr:row>
      <xdr:rowOff>57150</xdr:rowOff>
    </xdr:from>
    <xdr:ext cx="1190625" cy="885825"/>
    <xdr:pic>
      <xdr:nvPicPr>
        <xdr:cNvPr id="8" name="image9.jpg">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28575</xdr:colOff>
      <xdr:row>4</xdr:row>
      <xdr:rowOff>38100</xdr:rowOff>
    </xdr:from>
    <xdr:ext cx="1190625" cy="885825"/>
    <xdr:pic>
      <xdr:nvPicPr>
        <xdr:cNvPr id="9" name="image10.jpg">
          <a:extLst>
            <a:ext uri="{FF2B5EF4-FFF2-40B4-BE49-F238E27FC236}">
              <a16:creationId xmlns:a16="http://schemas.microsoft.com/office/drawing/2014/main" id="{00000000-0008-0000-04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2</xdr:col>
      <xdr:colOff>514350</xdr:colOff>
      <xdr:row>4</xdr:row>
      <xdr:rowOff>47625</xdr:rowOff>
    </xdr:from>
    <xdr:ext cx="1181100" cy="885825"/>
    <xdr:pic>
      <xdr:nvPicPr>
        <xdr:cNvPr id="10" name="image11.jpg">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7</xdr:col>
      <xdr:colOff>133350</xdr:colOff>
      <xdr:row>4</xdr:row>
      <xdr:rowOff>57150</xdr:rowOff>
    </xdr:from>
    <xdr:ext cx="1181100" cy="885825"/>
    <xdr:pic>
      <xdr:nvPicPr>
        <xdr:cNvPr id="11" name="image14.jpg">
          <a:extLst>
            <a:ext uri="{FF2B5EF4-FFF2-40B4-BE49-F238E27FC236}">
              <a16:creationId xmlns:a16="http://schemas.microsoft.com/office/drawing/2014/main" id="{00000000-0008-0000-04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5</xdr:col>
      <xdr:colOff>542925</xdr:colOff>
      <xdr:row>4</xdr:row>
      <xdr:rowOff>38100</xdr:rowOff>
    </xdr:from>
    <xdr:ext cx="1200150" cy="895350"/>
    <xdr:pic>
      <xdr:nvPicPr>
        <xdr:cNvPr id="12" name="image12.jpg">
          <a:extLst>
            <a:ext uri="{FF2B5EF4-FFF2-40B4-BE49-F238E27FC236}">
              <a16:creationId xmlns:a16="http://schemas.microsoft.com/office/drawing/2014/main" id="{00000000-0008-0000-0400-00000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3</xdr:col>
      <xdr:colOff>171450</xdr:colOff>
      <xdr:row>17</xdr:row>
      <xdr:rowOff>142875</xdr:rowOff>
    </xdr:from>
    <xdr:ext cx="1485900" cy="1562100"/>
    <xdr:pic>
      <xdr:nvPicPr>
        <xdr:cNvPr id="13" name="image13.png" descr="Image result for selfie vector">
          <a:extLst>
            <a:ext uri="{FF2B5EF4-FFF2-40B4-BE49-F238E27FC236}">
              <a16:creationId xmlns:a16="http://schemas.microsoft.com/office/drawing/2014/main" id="{00000000-0008-0000-04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000"/>
  <sheetViews>
    <sheetView showGridLines="0" workbookViewId="0"/>
  </sheetViews>
  <sheetFormatPr defaultColWidth="14.42578125" defaultRowHeight="15"/>
  <cols>
    <col min="1" max="26" width="10.140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ht="26.25">
      <c r="A8" s="1"/>
      <c r="B8" s="1"/>
      <c r="C8" s="1"/>
      <c r="D8" s="1"/>
      <c r="E8" s="1"/>
      <c r="F8" s="1"/>
      <c r="G8" s="11" t="s">
        <v>5</v>
      </c>
      <c r="H8" s="1"/>
      <c r="I8" s="1"/>
      <c r="J8" s="1"/>
      <c r="K8" s="1"/>
      <c r="L8" s="1"/>
      <c r="M8" s="1"/>
      <c r="N8" s="1"/>
      <c r="O8" s="1"/>
      <c r="P8" s="1"/>
      <c r="Q8" s="1"/>
      <c r="R8" s="1"/>
      <c r="S8" s="1"/>
      <c r="T8" s="1"/>
      <c r="U8" s="1"/>
      <c r="V8" s="1"/>
      <c r="W8" s="1"/>
      <c r="X8" s="1"/>
      <c r="Y8" s="1"/>
      <c r="Z8" s="1"/>
    </row>
    <row r="9" spans="1:26" ht="18">
      <c r="A9" s="1"/>
      <c r="B9" s="1"/>
      <c r="C9" s="1"/>
      <c r="D9" s="1"/>
      <c r="E9" s="1"/>
      <c r="F9" s="1"/>
      <c r="G9" s="12" t="s">
        <v>17</v>
      </c>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25">
      <c r="A25" s="1"/>
      <c r="B25" s="1"/>
      <c r="C25" s="13" t="s">
        <v>24</v>
      </c>
      <c r="D25" s="1"/>
      <c r="E25" s="1"/>
      <c r="F25" s="1"/>
      <c r="G25" s="1"/>
      <c r="H25" s="1"/>
      <c r="I25" s="1"/>
      <c r="J25" s="1"/>
      <c r="K25" s="1"/>
      <c r="L25" s="1"/>
      <c r="M25" s="1"/>
      <c r="N25" s="1"/>
      <c r="O25" s="1"/>
      <c r="P25" s="1"/>
      <c r="Q25" s="1"/>
      <c r="R25" s="1"/>
      <c r="S25" s="1"/>
      <c r="T25" s="1"/>
      <c r="U25" s="1"/>
      <c r="V25" s="1"/>
      <c r="W25" s="1"/>
      <c r="X25" s="1"/>
      <c r="Y25" s="1"/>
      <c r="Z25" s="1"/>
    </row>
    <row r="26" spans="1:26" ht="20.25">
      <c r="A26" s="1"/>
      <c r="B26" s="1"/>
      <c r="C26" s="13" t="s">
        <v>26</v>
      </c>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4" t="str">
        <f ca="1">"© Yougov plc "&amp;YEAR(NOW())</f>
        <v>© Yougov plc 2019</v>
      </c>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orizontalCentered="1"/>
  <pageMargins left="0.74803149606299213" right="0.74803149606299213" top="0.98425196850393704" bottom="0.98425196850393704"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1000"/>
  <sheetViews>
    <sheetView showGridLines="0" workbookViewId="0"/>
  </sheetViews>
  <sheetFormatPr defaultColWidth="14.42578125" defaultRowHeight="15" customHeight="1"/>
  <cols>
    <col min="1" max="1" width="6.28515625" customWidth="1"/>
    <col min="2" max="2" width="125.42578125" customWidth="1"/>
    <col min="3" max="4" width="9.28515625" customWidth="1"/>
    <col min="5" max="5" width="1.5703125" customWidth="1"/>
    <col min="6" max="6" width="9.140625" customWidth="1"/>
    <col min="7" max="26" width="8.7109375" customWidth="1"/>
  </cols>
  <sheetData>
    <row r="1" spans="1:26" ht="38.25" customHeight="1">
      <c r="A1" s="5"/>
      <c r="B1" s="6"/>
      <c r="C1" s="5"/>
      <c r="D1" s="5"/>
      <c r="E1" s="5"/>
      <c r="F1" s="5"/>
      <c r="G1" s="5"/>
      <c r="H1" s="5"/>
      <c r="I1" s="5"/>
      <c r="J1" s="5"/>
      <c r="K1" s="5"/>
      <c r="L1" s="5"/>
      <c r="M1" s="5"/>
      <c r="N1" s="5"/>
      <c r="O1" s="5"/>
      <c r="P1" s="5"/>
      <c r="Q1" s="5"/>
      <c r="R1" s="5"/>
      <c r="S1" s="5"/>
      <c r="T1" s="5"/>
      <c r="U1" s="5"/>
      <c r="V1" s="5"/>
      <c r="W1" s="5"/>
      <c r="X1" s="5"/>
      <c r="Y1" s="5"/>
      <c r="Z1" s="5"/>
    </row>
    <row r="2" spans="1:26" ht="18.75" customHeight="1">
      <c r="A2" s="5"/>
      <c r="B2" s="7" t="s">
        <v>6</v>
      </c>
      <c r="C2" s="5"/>
      <c r="D2" s="5"/>
      <c r="E2" s="5"/>
      <c r="F2" s="5"/>
      <c r="G2" s="5"/>
      <c r="H2" s="5"/>
      <c r="I2" s="5"/>
      <c r="J2" s="5"/>
      <c r="K2" s="5"/>
      <c r="L2" s="5"/>
      <c r="M2" s="5"/>
      <c r="N2" s="5"/>
      <c r="O2" s="5"/>
      <c r="P2" s="5"/>
      <c r="Q2" s="5"/>
      <c r="R2" s="5"/>
      <c r="S2" s="5"/>
      <c r="T2" s="5"/>
      <c r="U2" s="5"/>
      <c r="V2" s="5"/>
      <c r="W2" s="5"/>
      <c r="X2" s="5"/>
      <c r="Y2" s="5"/>
      <c r="Z2" s="5"/>
    </row>
    <row r="3" spans="1:26" ht="31.5" customHeight="1">
      <c r="A3" s="5"/>
      <c r="B3" s="8" t="s">
        <v>7</v>
      </c>
      <c r="C3" s="5"/>
      <c r="D3" s="5"/>
      <c r="E3" s="5"/>
      <c r="F3" s="5"/>
      <c r="G3" s="5"/>
      <c r="H3" s="5"/>
      <c r="I3" s="5"/>
      <c r="J3" s="5"/>
      <c r="K3" s="5"/>
      <c r="L3" s="5"/>
      <c r="M3" s="5"/>
      <c r="N3" s="5"/>
      <c r="O3" s="5"/>
      <c r="P3" s="5"/>
      <c r="Q3" s="5"/>
      <c r="R3" s="5"/>
      <c r="S3" s="5"/>
      <c r="T3" s="5"/>
      <c r="U3" s="5"/>
      <c r="V3" s="5"/>
      <c r="W3" s="5"/>
      <c r="X3" s="5"/>
      <c r="Y3" s="5"/>
      <c r="Z3" s="5"/>
    </row>
    <row r="4" spans="1:26" ht="12.75" customHeight="1">
      <c r="A4" s="5"/>
      <c r="B4" s="8" t="s">
        <v>8</v>
      </c>
      <c r="C4" s="5"/>
      <c r="D4" s="5"/>
      <c r="E4" s="5"/>
      <c r="F4" s="5"/>
      <c r="G4" s="5"/>
      <c r="H4" s="5"/>
      <c r="I4" s="5"/>
      <c r="J4" s="5"/>
      <c r="K4" s="5"/>
      <c r="L4" s="5"/>
      <c r="M4" s="5"/>
      <c r="N4" s="5"/>
      <c r="O4" s="5"/>
      <c r="P4" s="5"/>
      <c r="Q4" s="5"/>
      <c r="R4" s="5"/>
      <c r="S4" s="5"/>
      <c r="T4" s="5"/>
      <c r="U4" s="5"/>
      <c r="V4" s="5"/>
      <c r="W4" s="5"/>
      <c r="X4" s="5"/>
      <c r="Y4" s="5"/>
      <c r="Z4" s="5"/>
    </row>
    <row r="5" spans="1:26" ht="31.5" customHeight="1">
      <c r="A5" s="5"/>
      <c r="B5" s="8" t="s">
        <v>9</v>
      </c>
      <c r="C5" s="5"/>
      <c r="D5" s="5"/>
      <c r="E5" s="5"/>
      <c r="F5" s="5"/>
      <c r="G5" s="5"/>
      <c r="H5" s="5"/>
      <c r="I5" s="5"/>
      <c r="J5" s="5"/>
      <c r="K5" s="5"/>
      <c r="L5" s="5"/>
      <c r="M5" s="5"/>
      <c r="N5" s="5"/>
      <c r="O5" s="5"/>
      <c r="P5" s="5"/>
      <c r="Q5" s="5"/>
      <c r="R5" s="5"/>
      <c r="S5" s="5"/>
      <c r="T5" s="5"/>
      <c r="U5" s="5"/>
      <c r="V5" s="5"/>
      <c r="W5" s="5"/>
      <c r="X5" s="5"/>
      <c r="Y5" s="5"/>
      <c r="Z5" s="5"/>
    </row>
    <row r="6" spans="1:26" ht="31.5" customHeight="1">
      <c r="A6" s="5"/>
      <c r="B6" s="9" t="s">
        <v>10</v>
      </c>
      <c r="C6" s="5"/>
      <c r="D6" s="5"/>
      <c r="E6" s="5"/>
      <c r="F6" s="5"/>
      <c r="G6" s="5"/>
      <c r="H6" s="5"/>
      <c r="I6" s="5"/>
      <c r="J6" s="5"/>
      <c r="K6" s="5"/>
      <c r="L6" s="5"/>
      <c r="M6" s="5"/>
      <c r="N6" s="5"/>
      <c r="O6" s="5"/>
      <c r="P6" s="5"/>
      <c r="Q6" s="5"/>
      <c r="R6" s="5"/>
      <c r="S6" s="5"/>
      <c r="T6" s="5"/>
      <c r="U6" s="5"/>
      <c r="V6" s="5"/>
      <c r="W6" s="5"/>
      <c r="X6" s="5"/>
      <c r="Y6" s="5"/>
      <c r="Z6" s="5"/>
    </row>
    <row r="7" spans="1:26" ht="43.5" customHeight="1">
      <c r="A7" s="5"/>
      <c r="B7" s="10" t="s">
        <v>11</v>
      </c>
      <c r="C7" s="5"/>
      <c r="D7" s="5"/>
      <c r="E7" s="5"/>
      <c r="F7" s="5"/>
      <c r="G7" s="5"/>
      <c r="H7" s="5"/>
      <c r="I7" s="5"/>
      <c r="J7" s="5"/>
      <c r="K7" s="5"/>
      <c r="L7" s="5"/>
      <c r="M7" s="5"/>
      <c r="N7" s="5"/>
      <c r="O7" s="5"/>
      <c r="P7" s="5"/>
      <c r="Q7" s="5"/>
      <c r="R7" s="5"/>
      <c r="S7" s="5"/>
      <c r="T7" s="5"/>
      <c r="U7" s="5"/>
      <c r="V7" s="5"/>
      <c r="W7" s="5"/>
      <c r="X7" s="5"/>
      <c r="Y7" s="5"/>
      <c r="Z7" s="5"/>
    </row>
    <row r="8" spans="1:26" ht="12.75" customHeight="1">
      <c r="A8" s="5"/>
      <c r="B8" s="8" t="s">
        <v>12</v>
      </c>
      <c r="C8" s="5"/>
      <c r="D8" s="5"/>
      <c r="E8" s="5"/>
      <c r="F8" s="5"/>
      <c r="G8" s="5"/>
      <c r="H8" s="5"/>
      <c r="I8" s="5"/>
      <c r="J8" s="5"/>
      <c r="K8" s="5"/>
      <c r="L8" s="5"/>
      <c r="M8" s="5"/>
      <c r="N8" s="5"/>
      <c r="O8" s="5"/>
      <c r="P8" s="5"/>
      <c r="Q8" s="5"/>
      <c r="R8" s="5"/>
      <c r="S8" s="5"/>
      <c r="T8" s="5"/>
      <c r="U8" s="5"/>
      <c r="V8" s="5"/>
      <c r="W8" s="5"/>
      <c r="X8" s="5"/>
      <c r="Y8" s="5"/>
      <c r="Z8" s="5"/>
    </row>
    <row r="9" spans="1:26" ht="43.5" customHeight="1">
      <c r="A9" s="5"/>
      <c r="B9" s="6"/>
      <c r="C9" s="5"/>
      <c r="D9" s="5"/>
      <c r="E9" s="5"/>
      <c r="F9" s="5"/>
      <c r="G9" s="5"/>
      <c r="H9" s="5"/>
      <c r="I9" s="5"/>
      <c r="J9" s="5"/>
      <c r="K9" s="5"/>
      <c r="L9" s="5"/>
      <c r="M9" s="5"/>
      <c r="N9" s="5"/>
      <c r="O9" s="5"/>
      <c r="P9" s="5"/>
      <c r="Q9" s="5"/>
      <c r="R9" s="5"/>
      <c r="S9" s="5"/>
      <c r="T9" s="5"/>
      <c r="U9" s="5"/>
      <c r="V9" s="5"/>
      <c r="W9" s="5"/>
      <c r="X9" s="5"/>
      <c r="Y9" s="5"/>
      <c r="Z9" s="5"/>
    </row>
    <row r="10" spans="1:26" ht="12.75" customHeight="1">
      <c r="A10" s="5"/>
      <c r="B10" s="8" t="s">
        <v>13</v>
      </c>
      <c r="C10" s="5"/>
      <c r="D10" s="5"/>
      <c r="E10" s="5"/>
      <c r="F10" s="5"/>
      <c r="G10" s="5"/>
      <c r="H10" s="5"/>
      <c r="I10" s="5"/>
      <c r="J10" s="5"/>
      <c r="K10" s="5"/>
      <c r="L10" s="5"/>
      <c r="M10" s="5"/>
      <c r="N10" s="5"/>
      <c r="O10" s="5"/>
      <c r="P10" s="5"/>
      <c r="Q10" s="5"/>
      <c r="R10" s="5"/>
      <c r="S10" s="5"/>
      <c r="T10" s="5"/>
      <c r="U10" s="5"/>
      <c r="V10" s="5"/>
      <c r="W10" s="5"/>
      <c r="X10" s="5"/>
      <c r="Y10" s="5"/>
      <c r="Z10" s="5"/>
    </row>
    <row r="11" spans="1:26" ht="12.75" customHeight="1">
      <c r="A11" s="5"/>
      <c r="B11" s="8" t="s">
        <v>15</v>
      </c>
      <c r="C11" s="5"/>
      <c r="D11" s="5"/>
      <c r="E11" s="5"/>
      <c r="F11" s="5"/>
      <c r="G11" s="5"/>
      <c r="H11" s="5"/>
      <c r="I11" s="5"/>
      <c r="J11" s="5"/>
      <c r="K11" s="5"/>
      <c r="L11" s="5"/>
      <c r="M11" s="5"/>
      <c r="N11" s="5"/>
      <c r="O11" s="5"/>
      <c r="P11" s="5"/>
      <c r="Q11" s="5"/>
      <c r="R11" s="5"/>
      <c r="S11" s="5"/>
      <c r="T11" s="5"/>
      <c r="U11" s="5"/>
      <c r="V11" s="5"/>
      <c r="W11" s="5"/>
      <c r="X11" s="5"/>
      <c r="Y11" s="5"/>
      <c r="Z11" s="5"/>
    </row>
    <row r="12" spans="1:26" ht="12.75" customHeight="1">
      <c r="A12" s="5"/>
      <c r="B12" s="6"/>
      <c r="C12" s="5"/>
      <c r="D12" s="5"/>
      <c r="E12" s="5"/>
      <c r="F12" s="5"/>
      <c r="G12" s="5"/>
      <c r="H12" s="5"/>
      <c r="I12" s="5"/>
      <c r="J12" s="5"/>
      <c r="K12" s="5"/>
      <c r="L12" s="5"/>
      <c r="M12" s="5"/>
      <c r="N12" s="5"/>
      <c r="O12" s="5"/>
      <c r="P12" s="5"/>
      <c r="Q12" s="5"/>
      <c r="R12" s="5"/>
      <c r="S12" s="5"/>
      <c r="T12" s="5"/>
      <c r="U12" s="5"/>
      <c r="V12" s="5"/>
      <c r="W12" s="5"/>
      <c r="X12" s="5"/>
      <c r="Y12" s="5"/>
      <c r="Z12" s="5"/>
    </row>
    <row r="13" spans="1:26" ht="12.75" customHeight="1">
      <c r="A13" s="5"/>
      <c r="B13" s="8" t="s">
        <v>16</v>
      </c>
      <c r="C13" s="5"/>
      <c r="D13" s="5"/>
      <c r="E13" s="5"/>
      <c r="F13" s="5"/>
      <c r="G13" s="5"/>
      <c r="H13" s="5"/>
      <c r="I13" s="5"/>
      <c r="J13" s="5"/>
      <c r="K13" s="5"/>
      <c r="L13" s="5"/>
      <c r="M13" s="5"/>
      <c r="N13" s="5"/>
      <c r="O13" s="5"/>
      <c r="P13" s="5"/>
      <c r="Q13" s="5"/>
      <c r="R13" s="5"/>
      <c r="S13" s="5"/>
      <c r="T13" s="5"/>
      <c r="U13" s="5"/>
      <c r="V13" s="5"/>
      <c r="W13" s="5"/>
      <c r="X13" s="5"/>
      <c r="Y13" s="5"/>
      <c r="Z13" s="5"/>
    </row>
    <row r="14" spans="1:26" ht="12.75" customHeight="1">
      <c r="A14" s="5"/>
      <c r="B14" s="6"/>
      <c r="C14" s="5"/>
      <c r="D14" s="5"/>
      <c r="E14" s="5"/>
      <c r="F14" s="5"/>
      <c r="G14" s="5"/>
      <c r="H14" s="5"/>
      <c r="I14" s="5"/>
      <c r="J14" s="5"/>
      <c r="K14" s="5"/>
      <c r="L14" s="5"/>
      <c r="M14" s="5"/>
      <c r="N14" s="5"/>
      <c r="O14" s="5"/>
      <c r="P14" s="5"/>
      <c r="Q14" s="5"/>
      <c r="R14" s="5"/>
      <c r="S14" s="5"/>
      <c r="T14" s="5"/>
      <c r="U14" s="5"/>
      <c r="V14" s="5"/>
      <c r="W14" s="5"/>
      <c r="X14" s="5"/>
      <c r="Y14" s="5"/>
      <c r="Z14" s="5"/>
    </row>
    <row r="15" spans="1:26" ht="12.75" customHeight="1">
      <c r="A15" s="5"/>
      <c r="B15" s="6"/>
      <c r="C15" s="5"/>
      <c r="D15" s="5"/>
      <c r="E15" s="5"/>
      <c r="F15" s="5"/>
      <c r="G15" s="5"/>
      <c r="H15" s="5"/>
      <c r="I15" s="5"/>
      <c r="J15" s="5"/>
      <c r="K15" s="5"/>
      <c r="L15" s="5"/>
      <c r="M15" s="5"/>
      <c r="N15" s="5"/>
      <c r="O15" s="5"/>
      <c r="P15" s="5"/>
      <c r="Q15" s="5"/>
      <c r="R15" s="5"/>
      <c r="S15" s="5"/>
      <c r="T15" s="5"/>
      <c r="U15" s="5"/>
      <c r="V15" s="5"/>
      <c r="W15" s="5"/>
      <c r="X15" s="5"/>
      <c r="Y15" s="5"/>
      <c r="Z15" s="5"/>
    </row>
    <row r="16" spans="1:26" ht="12.75" customHeight="1">
      <c r="A16" s="5"/>
      <c r="B16" s="6"/>
      <c r="C16" s="5"/>
      <c r="D16" s="5"/>
      <c r="E16" s="5"/>
      <c r="F16" s="5"/>
      <c r="G16" s="5"/>
      <c r="H16" s="5"/>
      <c r="I16" s="5"/>
      <c r="J16" s="5"/>
      <c r="K16" s="5"/>
      <c r="L16" s="5"/>
      <c r="M16" s="5"/>
      <c r="N16" s="5"/>
      <c r="O16" s="5"/>
      <c r="P16" s="5"/>
      <c r="Q16" s="5"/>
      <c r="R16" s="5"/>
      <c r="S16" s="5"/>
      <c r="T16" s="5"/>
      <c r="U16" s="5"/>
      <c r="V16" s="5"/>
      <c r="W16" s="5"/>
      <c r="X16" s="5"/>
      <c r="Y16" s="5"/>
      <c r="Z16" s="5"/>
    </row>
    <row r="17" spans="1:26" ht="12.7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2.75" customHeight="1">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2.7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2.7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2.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2.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2.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2.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2.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6"/>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6"/>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6"/>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6"/>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6"/>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6"/>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6"/>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6"/>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6"/>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6"/>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6"/>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6"/>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6"/>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6"/>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6"/>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6"/>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6"/>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6"/>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6"/>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6"/>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6"/>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6"/>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6"/>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6"/>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6"/>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6"/>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6"/>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6"/>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6"/>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6"/>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6"/>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6"/>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6"/>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6"/>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6"/>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6"/>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6"/>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6"/>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6"/>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6"/>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6"/>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6"/>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6"/>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6"/>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6"/>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6"/>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6"/>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6"/>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6"/>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6"/>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6"/>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6"/>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6"/>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6"/>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6"/>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6"/>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6"/>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6"/>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6"/>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6"/>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6"/>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6"/>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6"/>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6"/>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6"/>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6"/>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6"/>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6"/>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6"/>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6"/>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6"/>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6"/>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6"/>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6"/>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6"/>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6"/>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6"/>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6"/>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6"/>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6"/>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6"/>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6"/>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6"/>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6"/>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6"/>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6"/>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6"/>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6"/>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6"/>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6"/>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6"/>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6"/>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6"/>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6"/>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6"/>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6"/>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6"/>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6"/>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6"/>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6"/>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6"/>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6"/>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6"/>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6"/>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6"/>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6"/>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6"/>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6"/>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6"/>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6"/>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6"/>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6"/>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6"/>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6"/>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6"/>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6"/>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6"/>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6"/>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6"/>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6"/>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6"/>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6"/>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6"/>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6"/>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6"/>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6"/>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6"/>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6"/>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6"/>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6"/>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6"/>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6"/>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6"/>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6"/>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6"/>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6"/>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6"/>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6"/>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6"/>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6"/>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6"/>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6"/>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6"/>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6"/>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6"/>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6"/>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6"/>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6"/>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6"/>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6"/>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6"/>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6"/>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6"/>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6"/>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6"/>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6"/>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6"/>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6"/>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6"/>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6"/>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6"/>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6"/>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6"/>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6"/>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6"/>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6"/>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6"/>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6"/>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6"/>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6"/>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6"/>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6"/>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6"/>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6"/>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6"/>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6"/>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6"/>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6"/>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6"/>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6"/>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6"/>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6"/>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6"/>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6"/>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6"/>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6"/>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6"/>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6"/>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6"/>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6"/>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6"/>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6"/>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6"/>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6"/>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6"/>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6"/>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6"/>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6"/>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6"/>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6"/>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6"/>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6"/>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6"/>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6"/>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6"/>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6"/>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6"/>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6"/>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6"/>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6"/>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6"/>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6"/>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6"/>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6"/>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6"/>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6"/>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6"/>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6"/>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6"/>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6"/>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6"/>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6"/>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6"/>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6"/>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6"/>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6"/>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6"/>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6"/>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6"/>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6"/>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6"/>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6"/>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6"/>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6"/>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6"/>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6"/>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6"/>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6"/>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6"/>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6"/>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6"/>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6"/>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6"/>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6"/>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6"/>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6"/>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6"/>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6"/>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6"/>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6"/>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6"/>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6"/>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6"/>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6"/>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6"/>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6"/>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6"/>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6"/>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6"/>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6"/>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6"/>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6"/>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6"/>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6"/>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6"/>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6"/>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6"/>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6"/>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6"/>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6"/>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6"/>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6"/>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6"/>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6"/>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6"/>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6"/>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6"/>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6"/>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6"/>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6"/>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6"/>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6"/>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6"/>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6"/>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6"/>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6"/>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6"/>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6"/>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6"/>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6"/>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6"/>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6"/>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6"/>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6"/>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6"/>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6"/>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6"/>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6"/>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6"/>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6"/>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6"/>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6"/>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6"/>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6"/>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6"/>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6"/>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6"/>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6"/>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6"/>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6"/>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6"/>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6"/>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6"/>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6"/>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6"/>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6"/>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6"/>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6"/>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6"/>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6"/>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6"/>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6"/>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6"/>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6"/>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6"/>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6"/>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6"/>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6"/>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6"/>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6"/>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6"/>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6"/>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6"/>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6"/>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6"/>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6"/>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6"/>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6"/>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6"/>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6"/>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6"/>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6"/>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6"/>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6"/>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6"/>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6"/>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6"/>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6"/>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6"/>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6"/>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6"/>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6"/>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6"/>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6"/>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6"/>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6"/>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6"/>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6"/>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6"/>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6"/>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6"/>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6"/>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6"/>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6"/>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6"/>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6"/>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6"/>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6"/>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6"/>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6"/>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6"/>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6"/>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6"/>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6"/>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6"/>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6"/>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6"/>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6"/>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6"/>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6"/>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6"/>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6"/>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6"/>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6"/>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6"/>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6"/>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6"/>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6"/>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6"/>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6"/>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6"/>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6"/>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6"/>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6"/>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6"/>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6"/>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6"/>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6"/>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6"/>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6"/>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6"/>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6"/>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6"/>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6"/>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6"/>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6"/>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6"/>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6"/>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6"/>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6"/>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6"/>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6"/>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6"/>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6"/>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6"/>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6"/>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6"/>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6"/>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6"/>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6"/>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6"/>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6"/>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6"/>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6"/>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6"/>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6"/>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6"/>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6"/>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6"/>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6"/>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6"/>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6"/>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6"/>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6"/>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6"/>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6"/>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6"/>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6"/>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6"/>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6"/>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6"/>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6"/>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6"/>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6"/>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6"/>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6"/>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6"/>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6"/>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6"/>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6"/>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6"/>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6"/>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6"/>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6"/>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6"/>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6"/>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6"/>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6"/>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6"/>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6"/>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6"/>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6"/>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6"/>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6"/>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6"/>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6"/>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6"/>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6"/>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6"/>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6"/>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6"/>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6"/>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6"/>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6"/>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6"/>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6"/>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6"/>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6"/>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6"/>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6"/>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6"/>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6"/>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6"/>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6"/>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6"/>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6"/>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6"/>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6"/>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6"/>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6"/>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6"/>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6"/>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6"/>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6"/>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6"/>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6"/>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6"/>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6"/>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6"/>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6"/>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6"/>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6"/>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6"/>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6"/>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6"/>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6"/>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6"/>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6"/>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6"/>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6"/>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6"/>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6"/>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6"/>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6"/>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6"/>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6"/>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6"/>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6"/>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6"/>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6"/>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6"/>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6"/>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6"/>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6"/>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6"/>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6"/>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6"/>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6"/>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6"/>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6"/>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6"/>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6"/>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6"/>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6"/>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6"/>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6"/>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6"/>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6"/>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6"/>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6"/>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6"/>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6"/>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6"/>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6"/>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6"/>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6"/>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6"/>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6"/>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6"/>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6"/>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6"/>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6"/>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6"/>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6"/>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6"/>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6"/>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6"/>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6"/>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6"/>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6"/>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6"/>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6"/>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6"/>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6"/>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6"/>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6"/>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6"/>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6"/>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6"/>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6"/>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6"/>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6"/>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6"/>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6"/>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6"/>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6"/>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6"/>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6"/>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6"/>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6"/>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6"/>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6"/>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6"/>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6"/>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6"/>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6"/>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6"/>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6"/>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6"/>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6"/>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6"/>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6"/>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6"/>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6"/>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6"/>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6"/>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6"/>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6"/>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6"/>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6"/>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6"/>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6"/>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6"/>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6"/>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6"/>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6"/>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6"/>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6"/>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6"/>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6"/>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6"/>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6"/>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6"/>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6"/>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6"/>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6"/>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6"/>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6"/>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6"/>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6"/>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6"/>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6"/>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6"/>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6"/>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6"/>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6"/>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6"/>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6"/>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6"/>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6"/>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6"/>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6"/>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6"/>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6"/>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6"/>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6"/>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6"/>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6"/>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6"/>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6"/>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6"/>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6"/>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6"/>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6"/>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6"/>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6"/>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6"/>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6"/>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6"/>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6"/>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6"/>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6"/>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6"/>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6"/>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6"/>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6"/>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6"/>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6"/>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6"/>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6"/>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6"/>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6"/>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6"/>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6"/>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6"/>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6"/>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6"/>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6"/>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6"/>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6"/>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6"/>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6"/>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6"/>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6"/>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6"/>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6"/>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6"/>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6"/>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6"/>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6"/>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6"/>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6"/>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6"/>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6"/>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6"/>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6"/>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6"/>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6"/>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6"/>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6"/>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6"/>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6"/>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6"/>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6"/>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6"/>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6"/>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6"/>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6"/>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6"/>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6"/>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6"/>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6"/>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6"/>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6"/>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6"/>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6"/>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6"/>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6"/>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6"/>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6"/>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6"/>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6"/>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6"/>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6"/>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6"/>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6"/>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6"/>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6"/>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6"/>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6"/>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6"/>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6"/>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6"/>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6"/>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6"/>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6"/>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6"/>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6"/>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6"/>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6"/>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6"/>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6"/>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6"/>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6"/>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6"/>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6"/>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6"/>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6"/>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6"/>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6"/>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6"/>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6"/>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6"/>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6"/>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6"/>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6"/>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6"/>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6"/>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6"/>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6"/>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6"/>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6"/>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6"/>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6"/>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6"/>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6"/>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6"/>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6"/>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6"/>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6"/>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6"/>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6"/>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6"/>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6"/>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6"/>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6"/>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6"/>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6"/>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6"/>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6"/>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6"/>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6"/>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6"/>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6"/>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6"/>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6"/>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6"/>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6"/>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6"/>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6"/>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6"/>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6"/>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6"/>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6"/>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6"/>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6"/>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6"/>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6"/>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6"/>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6"/>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6"/>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6"/>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6"/>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6"/>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6"/>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6"/>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6"/>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6"/>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6"/>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6"/>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6"/>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6"/>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6"/>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6"/>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6"/>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6"/>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6"/>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6"/>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6"/>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6"/>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6"/>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6"/>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6"/>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6"/>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6"/>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6"/>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6"/>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6"/>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6"/>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6"/>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6"/>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6"/>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6"/>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6"/>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6"/>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6"/>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6"/>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6"/>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6"/>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6"/>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6"/>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6"/>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6"/>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6"/>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6"/>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6"/>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6"/>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6"/>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6"/>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6"/>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6"/>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6"/>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6"/>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6"/>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6"/>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6"/>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6"/>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6"/>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19685039370078741" right="0.19685039370078741" top="0.39370078740157483" bottom="0.39370078740157483" header="0" footer="0"/>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Q1000"/>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ColWidth="14.42578125" defaultRowHeight="15" customHeight="1"/>
  <cols>
    <col min="1" max="1" width="40.7109375" customWidth="1"/>
    <col min="2" max="95" width="10.7109375" customWidth="1"/>
  </cols>
  <sheetData>
    <row r="1" spans="1:95" ht="14.25" customHeight="1">
      <c r="A1" s="2" t="s">
        <v>0</v>
      </c>
    </row>
    <row r="2" spans="1:95" ht="14.25" customHeight="1">
      <c r="A2" s="3" t="s">
        <v>1</v>
      </c>
    </row>
    <row r="3" spans="1:95" ht="14.25" customHeight="1">
      <c r="A3" s="4" t="s">
        <v>2</v>
      </c>
    </row>
    <row r="4" spans="1:95" ht="14.25" customHeight="1">
      <c r="A4" s="4"/>
    </row>
    <row r="5" spans="1:95" ht="33.75" customHeight="1">
      <c r="B5" s="149" t="s">
        <v>3</v>
      </c>
      <c r="C5" s="146" t="s">
        <v>4</v>
      </c>
      <c r="D5" s="148"/>
      <c r="E5" s="146" t="s">
        <v>14</v>
      </c>
      <c r="F5" s="147"/>
      <c r="G5" s="147"/>
      <c r="H5" s="147"/>
      <c r="I5" s="148"/>
      <c r="J5" s="146" t="s">
        <v>18</v>
      </c>
      <c r="K5" s="148"/>
      <c r="L5" s="146" t="s">
        <v>19</v>
      </c>
      <c r="M5" s="147"/>
      <c r="N5" s="147"/>
      <c r="O5" s="147"/>
      <c r="P5" s="147"/>
      <c r="Q5" s="147"/>
      <c r="R5" s="147"/>
      <c r="S5" s="148"/>
      <c r="T5" s="146" t="s">
        <v>20</v>
      </c>
      <c r="U5" s="147"/>
      <c r="V5" s="147"/>
      <c r="W5" s="147"/>
      <c r="X5" s="147"/>
      <c r="Y5" s="147"/>
      <c r="Z5" s="147"/>
      <c r="AA5" s="147"/>
      <c r="AB5" s="147"/>
      <c r="AC5" s="147"/>
      <c r="AD5" s="147"/>
      <c r="AE5" s="148"/>
      <c r="AF5" s="146" t="s">
        <v>21</v>
      </c>
      <c r="AG5" s="147"/>
      <c r="AH5" s="147"/>
      <c r="AI5" s="147"/>
      <c r="AJ5" s="147"/>
      <c r="AK5" s="147"/>
      <c r="AL5" s="148"/>
      <c r="AM5" s="146" t="s">
        <v>22</v>
      </c>
      <c r="AN5" s="147"/>
      <c r="AO5" s="147"/>
      <c r="AP5" s="147"/>
      <c r="AQ5" s="148"/>
      <c r="AR5" s="146" t="s">
        <v>23</v>
      </c>
      <c r="AS5" s="147"/>
      <c r="AT5" s="147"/>
      <c r="AU5" s="147"/>
      <c r="AV5" s="147"/>
      <c r="AW5" s="148"/>
      <c r="AX5" s="146" t="s">
        <v>25</v>
      </c>
      <c r="AY5" s="147"/>
      <c r="AZ5" s="147"/>
      <c r="BA5" s="147"/>
      <c r="BB5" s="147"/>
      <c r="BC5" s="147"/>
      <c r="BD5" s="147"/>
      <c r="BE5" s="148"/>
      <c r="BF5" s="146" t="s">
        <v>27</v>
      </c>
      <c r="BG5" s="147"/>
      <c r="BH5" s="147"/>
      <c r="BI5" s="147"/>
      <c r="BJ5" s="147"/>
      <c r="BK5" s="147"/>
      <c r="BL5" s="147"/>
      <c r="BM5" s="147"/>
      <c r="BN5" s="147"/>
      <c r="BO5" s="148"/>
      <c r="BP5" s="146" t="s">
        <v>28</v>
      </c>
      <c r="BQ5" s="147"/>
      <c r="BR5" s="147"/>
      <c r="BS5" s="147"/>
      <c r="BT5" s="147"/>
      <c r="BU5" s="147"/>
      <c r="BV5" s="147"/>
      <c r="BW5" s="147"/>
      <c r="BX5" s="147"/>
      <c r="BY5" s="147"/>
      <c r="BZ5" s="147"/>
      <c r="CA5" s="147"/>
      <c r="CB5" s="147"/>
      <c r="CC5" s="147"/>
      <c r="CD5" s="147"/>
      <c r="CE5" s="147"/>
      <c r="CF5" s="147"/>
      <c r="CG5" s="147"/>
      <c r="CH5" s="148"/>
      <c r="CI5" s="149" t="s">
        <v>29</v>
      </c>
      <c r="CJ5" s="149" t="s">
        <v>30</v>
      </c>
      <c r="CK5" s="146" t="s">
        <v>31</v>
      </c>
      <c r="CL5" s="147"/>
      <c r="CM5" s="147"/>
      <c r="CN5" s="147"/>
      <c r="CO5" s="147"/>
      <c r="CP5" s="147"/>
      <c r="CQ5" s="148"/>
    </row>
    <row r="6" spans="1:95" ht="49.5" customHeight="1">
      <c r="B6" s="150"/>
      <c r="C6" s="15" t="s">
        <v>32</v>
      </c>
      <c r="D6" s="15" t="s">
        <v>33</v>
      </c>
      <c r="E6" s="15" t="s">
        <v>34</v>
      </c>
      <c r="F6" s="15" t="s">
        <v>35</v>
      </c>
      <c r="G6" s="15" t="s">
        <v>36</v>
      </c>
      <c r="H6" s="15" t="s">
        <v>37</v>
      </c>
      <c r="I6" s="15" t="s">
        <v>38</v>
      </c>
      <c r="J6" s="15" t="s">
        <v>39</v>
      </c>
      <c r="K6" s="15" t="s">
        <v>40</v>
      </c>
      <c r="L6" s="15" t="s">
        <v>41</v>
      </c>
      <c r="M6" s="15" t="s">
        <v>42</v>
      </c>
      <c r="N6" s="15" t="s">
        <v>43</v>
      </c>
      <c r="O6" s="15" t="s">
        <v>44</v>
      </c>
      <c r="P6" s="15" t="s">
        <v>45</v>
      </c>
      <c r="Q6" s="15" t="s">
        <v>46</v>
      </c>
      <c r="R6" s="15" t="s">
        <v>47</v>
      </c>
      <c r="S6" s="15" t="s">
        <v>48</v>
      </c>
      <c r="T6" s="15" t="s">
        <v>49</v>
      </c>
      <c r="U6" s="15" t="s">
        <v>50</v>
      </c>
      <c r="V6" s="15" t="s">
        <v>51</v>
      </c>
      <c r="W6" s="15" t="s">
        <v>52</v>
      </c>
      <c r="X6" s="15" t="s">
        <v>53</v>
      </c>
      <c r="Y6" s="15" t="s">
        <v>54</v>
      </c>
      <c r="Z6" s="15" t="s">
        <v>44</v>
      </c>
      <c r="AA6" s="15" t="s">
        <v>55</v>
      </c>
      <c r="AB6" s="15" t="s">
        <v>56</v>
      </c>
      <c r="AC6" s="15" t="s">
        <v>46</v>
      </c>
      <c r="AD6" s="15" t="s">
        <v>47</v>
      </c>
      <c r="AE6" s="15" t="s">
        <v>48</v>
      </c>
      <c r="AF6" s="15" t="s">
        <v>57</v>
      </c>
      <c r="AG6" s="15" t="s">
        <v>58</v>
      </c>
      <c r="AH6" s="15" t="s">
        <v>59</v>
      </c>
      <c r="AI6" s="15" t="s">
        <v>60</v>
      </c>
      <c r="AJ6" s="15" t="s">
        <v>61</v>
      </c>
      <c r="AK6" s="15" t="s">
        <v>62</v>
      </c>
      <c r="AL6" s="15" t="s">
        <v>63</v>
      </c>
      <c r="AM6" s="15" t="s">
        <v>64</v>
      </c>
      <c r="AN6" s="15" t="s">
        <v>65</v>
      </c>
      <c r="AO6" s="15" t="s">
        <v>66</v>
      </c>
      <c r="AP6" s="15" t="s">
        <v>67</v>
      </c>
      <c r="AQ6" s="15" t="s">
        <v>68</v>
      </c>
      <c r="AR6" s="15" t="s">
        <v>69</v>
      </c>
      <c r="AS6" s="15" t="s">
        <v>70</v>
      </c>
      <c r="AT6" s="15" t="s">
        <v>71</v>
      </c>
      <c r="AU6" s="15" t="s">
        <v>72</v>
      </c>
      <c r="AV6" s="15" t="s">
        <v>73</v>
      </c>
      <c r="AW6" s="15" t="s">
        <v>74</v>
      </c>
      <c r="AX6" s="15" t="s">
        <v>75</v>
      </c>
      <c r="AY6" s="15" t="s">
        <v>76</v>
      </c>
      <c r="AZ6" s="15" t="s">
        <v>77</v>
      </c>
      <c r="BA6" s="15" t="s">
        <v>78</v>
      </c>
      <c r="BB6" s="15" t="s">
        <v>79</v>
      </c>
      <c r="BC6" s="15" t="s">
        <v>80</v>
      </c>
      <c r="BD6" s="15" t="s">
        <v>81</v>
      </c>
      <c r="BE6" s="15" t="s">
        <v>82</v>
      </c>
      <c r="BF6" s="15" t="s">
        <v>83</v>
      </c>
      <c r="BG6" s="15" t="s">
        <v>84</v>
      </c>
      <c r="BH6" s="15" t="s">
        <v>85</v>
      </c>
      <c r="BI6" s="15" t="s">
        <v>86</v>
      </c>
      <c r="BJ6" s="15" t="s">
        <v>87</v>
      </c>
      <c r="BK6" s="15" t="s">
        <v>88</v>
      </c>
      <c r="BL6" s="15" t="s">
        <v>89</v>
      </c>
      <c r="BM6" s="15" t="s">
        <v>90</v>
      </c>
      <c r="BN6" s="15" t="s">
        <v>91</v>
      </c>
      <c r="BO6" s="15" t="s">
        <v>92</v>
      </c>
      <c r="BP6" s="15" t="s">
        <v>93</v>
      </c>
      <c r="BQ6" s="15" t="s">
        <v>94</v>
      </c>
      <c r="BR6" s="15" t="s">
        <v>95</v>
      </c>
      <c r="BS6" s="15" t="s">
        <v>96</v>
      </c>
      <c r="BT6" s="15" t="s">
        <v>97</v>
      </c>
      <c r="BU6" s="15" t="s">
        <v>98</v>
      </c>
      <c r="BV6" s="15" t="s">
        <v>99</v>
      </c>
      <c r="BW6" s="15" t="s">
        <v>100</v>
      </c>
      <c r="BX6" s="15" t="s">
        <v>101</v>
      </c>
      <c r="BY6" s="16" t="s">
        <v>102</v>
      </c>
      <c r="BZ6" s="15" t="s">
        <v>103</v>
      </c>
      <c r="CA6" s="15" t="s">
        <v>104</v>
      </c>
      <c r="CB6" s="15" t="s">
        <v>105</v>
      </c>
      <c r="CC6" s="15" t="s">
        <v>106</v>
      </c>
      <c r="CD6" s="15" t="s">
        <v>107</v>
      </c>
      <c r="CE6" s="15" t="s">
        <v>108</v>
      </c>
      <c r="CF6" s="16" t="s">
        <v>109</v>
      </c>
      <c r="CG6" s="15" t="s">
        <v>110</v>
      </c>
      <c r="CH6" s="15" t="s">
        <v>111</v>
      </c>
      <c r="CI6" s="150"/>
      <c r="CJ6" s="150"/>
      <c r="CK6" s="15" t="s">
        <v>112</v>
      </c>
      <c r="CL6" s="15" t="s">
        <v>113</v>
      </c>
      <c r="CM6" s="15" t="s">
        <v>114</v>
      </c>
      <c r="CN6" s="15" t="s">
        <v>115</v>
      </c>
      <c r="CO6" s="15" t="s">
        <v>116</v>
      </c>
      <c r="CP6" s="15" t="s">
        <v>117</v>
      </c>
      <c r="CQ6" s="15" t="s">
        <v>118</v>
      </c>
    </row>
    <row r="7" spans="1:95" ht="225">
      <c r="A7" s="17" t="s">
        <v>119</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row>
    <row r="8" spans="1:95" ht="12.75" customHeight="1">
      <c r="A8" s="18" t="s">
        <v>120</v>
      </c>
      <c r="B8" s="19">
        <v>2038</v>
      </c>
      <c r="C8" s="20">
        <v>937</v>
      </c>
      <c r="D8" s="21">
        <v>1101</v>
      </c>
      <c r="E8" s="20">
        <v>152</v>
      </c>
      <c r="F8" s="20">
        <v>300</v>
      </c>
      <c r="G8" s="20">
        <v>361</v>
      </c>
      <c r="H8" s="20">
        <v>328</v>
      </c>
      <c r="I8" s="21">
        <v>897</v>
      </c>
      <c r="J8" s="20">
        <v>1230</v>
      </c>
      <c r="K8" s="21">
        <v>808</v>
      </c>
      <c r="L8" s="20">
        <v>508</v>
      </c>
      <c r="M8" s="20">
        <v>350</v>
      </c>
      <c r="N8" s="20">
        <v>203</v>
      </c>
      <c r="O8" s="20">
        <v>219</v>
      </c>
      <c r="P8" s="20">
        <v>474</v>
      </c>
      <c r="Q8" s="20">
        <v>1754</v>
      </c>
      <c r="R8" s="20">
        <v>104</v>
      </c>
      <c r="S8" s="21">
        <v>180</v>
      </c>
      <c r="T8" s="20">
        <v>100</v>
      </c>
      <c r="U8" s="20">
        <v>228</v>
      </c>
      <c r="V8" s="20">
        <v>180</v>
      </c>
      <c r="W8" s="20">
        <v>168</v>
      </c>
      <c r="X8" s="20">
        <v>182</v>
      </c>
      <c r="Y8" s="20">
        <v>203</v>
      </c>
      <c r="Z8" s="20">
        <v>219</v>
      </c>
      <c r="AA8" s="20">
        <v>268</v>
      </c>
      <c r="AB8" s="20">
        <v>206</v>
      </c>
      <c r="AC8" s="20">
        <v>1754</v>
      </c>
      <c r="AD8" s="20">
        <v>104</v>
      </c>
      <c r="AE8" s="21">
        <v>180</v>
      </c>
      <c r="AF8" s="20">
        <v>797</v>
      </c>
      <c r="AG8" s="20">
        <v>291</v>
      </c>
      <c r="AH8" s="20">
        <v>1088</v>
      </c>
      <c r="AI8" s="20">
        <v>93</v>
      </c>
      <c r="AJ8" s="20">
        <v>597</v>
      </c>
      <c r="AK8" s="20">
        <v>72</v>
      </c>
      <c r="AL8" s="21">
        <v>188</v>
      </c>
      <c r="AM8" s="20">
        <v>1014</v>
      </c>
      <c r="AN8" s="20">
        <v>246</v>
      </c>
      <c r="AO8" s="20">
        <v>161</v>
      </c>
      <c r="AP8" s="20">
        <v>79</v>
      </c>
      <c r="AQ8" s="21">
        <v>521</v>
      </c>
      <c r="AR8" s="20">
        <v>1529</v>
      </c>
      <c r="AS8" s="20">
        <v>191</v>
      </c>
      <c r="AT8" s="20">
        <v>217</v>
      </c>
      <c r="AU8" s="20">
        <v>65</v>
      </c>
      <c r="AV8" s="20">
        <v>473</v>
      </c>
      <c r="AW8" s="22">
        <v>36</v>
      </c>
      <c r="AX8" s="20">
        <v>1183</v>
      </c>
      <c r="AY8" s="20">
        <v>855</v>
      </c>
      <c r="AZ8" s="20">
        <v>168</v>
      </c>
      <c r="BA8" s="20">
        <v>253</v>
      </c>
      <c r="BB8" s="20">
        <v>169</v>
      </c>
      <c r="BC8" s="20">
        <v>73</v>
      </c>
      <c r="BD8" s="20">
        <v>466</v>
      </c>
      <c r="BE8" s="21">
        <v>776</v>
      </c>
      <c r="BF8" s="20">
        <v>1402</v>
      </c>
      <c r="BG8" s="20">
        <v>580</v>
      </c>
      <c r="BH8" s="20">
        <v>273</v>
      </c>
      <c r="BI8" s="20">
        <v>175</v>
      </c>
      <c r="BJ8" s="20">
        <v>273</v>
      </c>
      <c r="BK8" s="20">
        <v>498</v>
      </c>
      <c r="BL8" s="20">
        <v>254</v>
      </c>
      <c r="BM8" s="20">
        <v>1156</v>
      </c>
      <c r="BN8" s="20">
        <v>1066</v>
      </c>
      <c r="BO8" s="21">
        <v>203</v>
      </c>
      <c r="BP8" s="20">
        <v>980</v>
      </c>
      <c r="BQ8" s="20">
        <v>536</v>
      </c>
      <c r="BR8" s="20">
        <v>171</v>
      </c>
      <c r="BS8" s="23">
        <v>45</v>
      </c>
      <c r="BT8" s="23">
        <v>34</v>
      </c>
      <c r="BU8" s="23">
        <v>17</v>
      </c>
      <c r="BV8" s="23">
        <v>9</v>
      </c>
      <c r="BW8" s="23">
        <v>4</v>
      </c>
      <c r="BX8" s="23">
        <v>1</v>
      </c>
      <c r="BY8" s="23">
        <f t="shared" ref="BY8:BY9" si="0">SUM(BS8:BX8)</f>
        <v>110</v>
      </c>
      <c r="BZ8" s="23">
        <v>17</v>
      </c>
      <c r="CA8" s="23">
        <v>3</v>
      </c>
      <c r="CB8" s="23">
        <v>21</v>
      </c>
      <c r="CC8" s="23">
        <v>6</v>
      </c>
      <c r="CD8" s="23">
        <v>13</v>
      </c>
      <c r="CE8" s="20">
        <v>69</v>
      </c>
      <c r="CF8" s="23">
        <f t="shared" ref="CF8:CF9" si="1">SUM(CA8:CE8)</f>
        <v>112</v>
      </c>
      <c r="CG8" s="23">
        <v>34</v>
      </c>
      <c r="CH8" s="21">
        <v>61</v>
      </c>
      <c r="CI8" s="21">
        <v>120</v>
      </c>
      <c r="CJ8" s="21">
        <v>748</v>
      </c>
      <c r="CK8" s="20">
        <v>403</v>
      </c>
      <c r="CL8" s="20">
        <v>196</v>
      </c>
      <c r="CM8" s="20">
        <v>120</v>
      </c>
      <c r="CN8" s="20">
        <v>81</v>
      </c>
      <c r="CO8" s="23">
        <v>21</v>
      </c>
      <c r="CP8" s="20">
        <v>207</v>
      </c>
      <c r="CQ8" s="21">
        <v>74</v>
      </c>
    </row>
    <row r="9" spans="1:95" ht="12.75" customHeight="1">
      <c r="A9" s="24" t="s">
        <v>121</v>
      </c>
      <c r="B9" s="25">
        <v>2038</v>
      </c>
      <c r="C9" s="26">
        <v>988.43</v>
      </c>
      <c r="D9" s="27">
        <v>1049.57</v>
      </c>
      <c r="E9" s="26">
        <v>226.22</v>
      </c>
      <c r="F9" s="26">
        <v>308.43</v>
      </c>
      <c r="G9" s="26">
        <v>352.98</v>
      </c>
      <c r="H9" s="26">
        <v>316.17</v>
      </c>
      <c r="I9" s="27">
        <v>834.2</v>
      </c>
      <c r="J9" s="26">
        <v>1161.6600000000001</v>
      </c>
      <c r="K9" s="27">
        <v>876.34</v>
      </c>
      <c r="L9" s="26">
        <v>487.08</v>
      </c>
      <c r="M9" s="26">
        <v>336.27</v>
      </c>
      <c r="N9" s="26">
        <v>195.63</v>
      </c>
      <c r="O9" s="26">
        <v>275.13</v>
      </c>
      <c r="P9" s="26">
        <v>466.72</v>
      </c>
      <c r="Q9" s="26">
        <v>1760.83</v>
      </c>
      <c r="R9" s="26">
        <v>99.86</v>
      </c>
      <c r="S9" s="27">
        <v>177.31</v>
      </c>
      <c r="T9" s="26">
        <v>103.39</v>
      </c>
      <c r="U9" s="26">
        <v>214.7</v>
      </c>
      <c r="V9" s="26">
        <v>168.99</v>
      </c>
      <c r="W9" s="26">
        <v>165.32</v>
      </c>
      <c r="X9" s="26">
        <v>170.95</v>
      </c>
      <c r="Y9" s="26">
        <v>195.63</v>
      </c>
      <c r="Z9" s="26">
        <v>275.13</v>
      </c>
      <c r="AA9" s="26">
        <v>259.33</v>
      </c>
      <c r="AB9" s="26">
        <v>207.39</v>
      </c>
      <c r="AC9" s="26">
        <v>1760.83</v>
      </c>
      <c r="AD9" s="26">
        <v>99.86</v>
      </c>
      <c r="AE9" s="27">
        <v>177.31</v>
      </c>
      <c r="AF9" s="26">
        <v>804.51</v>
      </c>
      <c r="AG9" s="26">
        <v>291.8</v>
      </c>
      <c r="AH9" s="26">
        <v>1096.3</v>
      </c>
      <c r="AI9" s="26">
        <v>124.3</v>
      </c>
      <c r="AJ9" s="26">
        <v>539.08000000000004</v>
      </c>
      <c r="AK9" s="26">
        <v>83.33</v>
      </c>
      <c r="AL9" s="27">
        <v>194.99</v>
      </c>
      <c r="AM9" s="26">
        <v>960.15</v>
      </c>
      <c r="AN9" s="26">
        <v>249.25</v>
      </c>
      <c r="AO9" s="26">
        <v>154.21</v>
      </c>
      <c r="AP9" s="26">
        <v>69.180000000000007</v>
      </c>
      <c r="AQ9" s="27">
        <v>584.42999999999995</v>
      </c>
      <c r="AR9" s="26">
        <v>1518.78</v>
      </c>
      <c r="AS9" s="26">
        <v>197.89</v>
      </c>
      <c r="AT9" s="26">
        <v>217.99</v>
      </c>
      <c r="AU9" s="26">
        <v>63.7</v>
      </c>
      <c r="AV9" s="26">
        <v>479.59</v>
      </c>
      <c r="AW9" s="28">
        <v>39.630000000000003</v>
      </c>
      <c r="AX9" s="26">
        <v>1119.01</v>
      </c>
      <c r="AY9" s="26">
        <v>918.99</v>
      </c>
      <c r="AZ9" s="26">
        <v>168.08</v>
      </c>
      <c r="BA9" s="26">
        <v>246.27</v>
      </c>
      <c r="BB9" s="26">
        <v>160.9</v>
      </c>
      <c r="BC9" s="26">
        <v>66.77</v>
      </c>
      <c r="BD9" s="26">
        <v>454.14</v>
      </c>
      <c r="BE9" s="27">
        <v>723.67</v>
      </c>
      <c r="BF9" s="26">
        <v>1406.48</v>
      </c>
      <c r="BG9" s="26">
        <v>606.35</v>
      </c>
      <c r="BH9" s="26">
        <v>279.52</v>
      </c>
      <c r="BI9" s="26">
        <v>180.55</v>
      </c>
      <c r="BJ9" s="26">
        <v>267.95999999999998</v>
      </c>
      <c r="BK9" s="26">
        <v>528.20000000000005</v>
      </c>
      <c r="BL9" s="26">
        <v>294.64999999999998</v>
      </c>
      <c r="BM9" s="26">
        <v>1169.3800000000001</v>
      </c>
      <c r="BN9" s="26">
        <v>1071.9000000000001</v>
      </c>
      <c r="BO9" s="27">
        <v>211.07</v>
      </c>
      <c r="BP9" s="26">
        <v>995.12</v>
      </c>
      <c r="BQ9" s="26">
        <v>507.31</v>
      </c>
      <c r="BR9" s="26">
        <v>167.78</v>
      </c>
      <c r="BS9" s="29">
        <v>42.22</v>
      </c>
      <c r="BT9" s="29">
        <v>35.75</v>
      </c>
      <c r="BU9" s="29">
        <v>17.41</v>
      </c>
      <c r="BV9" s="29">
        <v>10.029999999999999</v>
      </c>
      <c r="BW9" s="29">
        <v>5.6</v>
      </c>
      <c r="BX9" s="29">
        <v>3.43</v>
      </c>
      <c r="BY9" s="23">
        <f t="shared" si="0"/>
        <v>114.44</v>
      </c>
      <c r="BZ9" s="29">
        <v>16.3</v>
      </c>
      <c r="CA9" s="29">
        <v>3.53</v>
      </c>
      <c r="CB9" s="29">
        <v>23.14</v>
      </c>
      <c r="CC9" s="29">
        <v>6</v>
      </c>
      <c r="CD9" s="29">
        <v>13.94</v>
      </c>
      <c r="CE9" s="26">
        <v>71.42</v>
      </c>
      <c r="CF9" s="23">
        <f t="shared" si="1"/>
        <v>118.03</v>
      </c>
      <c r="CG9" s="29">
        <v>37.74</v>
      </c>
      <c r="CH9" s="27">
        <v>62.18</v>
      </c>
      <c r="CI9" s="27">
        <v>118.37</v>
      </c>
      <c r="CJ9" s="27">
        <v>743.5</v>
      </c>
      <c r="CK9" s="26">
        <v>413.9</v>
      </c>
      <c r="CL9" s="26">
        <v>199.84</v>
      </c>
      <c r="CM9" s="26">
        <v>118.37</v>
      </c>
      <c r="CN9" s="26">
        <v>81.81</v>
      </c>
      <c r="CO9" s="29">
        <v>21.76</v>
      </c>
      <c r="CP9" s="26">
        <v>213.14</v>
      </c>
      <c r="CQ9" s="27">
        <v>76.650000000000006</v>
      </c>
    </row>
    <row r="10" spans="1:95" ht="12.75" customHeight="1">
      <c r="A10" s="30" t="s">
        <v>122</v>
      </c>
      <c r="B10" s="31">
        <v>0.36449999999999999</v>
      </c>
      <c r="C10" s="32">
        <v>0.34910000000000002</v>
      </c>
      <c r="D10" s="33">
        <v>0.37890000000000001</v>
      </c>
      <c r="E10" s="32">
        <v>0.38590000000000002</v>
      </c>
      <c r="F10" s="32">
        <v>0.45269999999999999</v>
      </c>
      <c r="G10" s="32">
        <v>0.41789999999999999</v>
      </c>
      <c r="H10" s="32">
        <v>0.39889999999999998</v>
      </c>
      <c r="I10" s="33">
        <v>0.29039999999999999</v>
      </c>
      <c r="J10" s="32">
        <v>0.39710000000000001</v>
      </c>
      <c r="K10" s="33">
        <v>0.32129999999999997</v>
      </c>
      <c r="L10" s="32">
        <v>0.35060000000000002</v>
      </c>
      <c r="M10" s="32">
        <v>0.32179999999999997</v>
      </c>
      <c r="N10" s="32">
        <v>0.29670000000000002</v>
      </c>
      <c r="O10" s="32">
        <v>0.39079999999999998</v>
      </c>
      <c r="P10" s="32">
        <v>0.3357</v>
      </c>
      <c r="Q10" s="32">
        <v>0.34150000000000003</v>
      </c>
      <c r="R10" s="32">
        <v>0.37819999999999998</v>
      </c>
      <c r="S10" s="33">
        <v>0.58540000000000003</v>
      </c>
      <c r="T10" s="32">
        <v>0.37359999999999999</v>
      </c>
      <c r="U10" s="32">
        <v>0.33900000000000002</v>
      </c>
      <c r="V10" s="32">
        <v>0.3513</v>
      </c>
      <c r="W10" s="32">
        <v>0.34189999999999998</v>
      </c>
      <c r="X10" s="32">
        <v>0.3024</v>
      </c>
      <c r="Y10" s="32">
        <v>0.29670000000000002</v>
      </c>
      <c r="Z10" s="32">
        <v>0.39079999999999998</v>
      </c>
      <c r="AA10" s="32">
        <v>0.31309999999999999</v>
      </c>
      <c r="AB10" s="32">
        <v>0.36399999999999999</v>
      </c>
      <c r="AC10" s="32">
        <v>0.34150000000000003</v>
      </c>
      <c r="AD10" s="32">
        <v>0.37819999999999998</v>
      </c>
      <c r="AE10" s="33">
        <v>0.58540000000000003</v>
      </c>
      <c r="AF10" s="32">
        <v>0.40799999999999997</v>
      </c>
      <c r="AG10" s="32">
        <v>0.41270000000000001</v>
      </c>
      <c r="AH10" s="32">
        <v>0.4093</v>
      </c>
      <c r="AI10" s="32">
        <v>0.41849999999999998</v>
      </c>
      <c r="AJ10" s="32">
        <v>0.2697</v>
      </c>
      <c r="AK10" s="32">
        <v>0.24560000000000001</v>
      </c>
      <c r="AL10" s="33">
        <v>0.3911</v>
      </c>
      <c r="AM10" s="32">
        <v>0.33</v>
      </c>
      <c r="AN10" s="32">
        <v>0.437</v>
      </c>
      <c r="AO10" s="32">
        <v>0.3387</v>
      </c>
      <c r="AP10" s="32">
        <v>0.31359999999999999</v>
      </c>
      <c r="AQ10" s="33">
        <v>0.40500000000000003</v>
      </c>
      <c r="AR10" s="32">
        <v>0.36099999999999999</v>
      </c>
      <c r="AS10" s="32">
        <v>0.40649999999999997</v>
      </c>
      <c r="AT10" s="32">
        <v>0.36699999999999999</v>
      </c>
      <c r="AU10" s="32">
        <v>0.29549999999999998</v>
      </c>
      <c r="AV10" s="32">
        <v>0.37380000000000002</v>
      </c>
      <c r="AW10" s="34">
        <v>0.3851</v>
      </c>
      <c r="AX10" s="32">
        <v>0.32169999999999999</v>
      </c>
      <c r="AY10" s="32">
        <v>0.41660000000000003</v>
      </c>
      <c r="AZ10" s="32">
        <v>0.33660000000000001</v>
      </c>
      <c r="BA10" s="32">
        <v>0.35020000000000001</v>
      </c>
      <c r="BB10" s="32">
        <v>0.31580000000000003</v>
      </c>
      <c r="BC10" s="32">
        <v>0.32829999999999998</v>
      </c>
      <c r="BD10" s="32">
        <v>0.35489999999999999</v>
      </c>
      <c r="BE10" s="33">
        <v>0.30359999999999998</v>
      </c>
      <c r="BF10" s="32">
        <v>0.40179999999999999</v>
      </c>
      <c r="BG10" s="32">
        <v>0.44619999999999999</v>
      </c>
      <c r="BH10" s="32">
        <v>0.38990000000000002</v>
      </c>
      <c r="BI10" s="32">
        <v>0.32729999999999998</v>
      </c>
      <c r="BJ10" s="32">
        <v>0.42920000000000003</v>
      </c>
      <c r="BK10" s="32">
        <v>0.43859999999999999</v>
      </c>
      <c r="BL10" s="32">
        <v>0.40389999999999998</v>
      </c>
      <c r="BM10" s="32">
        <v>0.41210000000000002</v>
      </c>
      <c r="BN10" s="32">
        <v>0.3957</v>
      </c>
      <c r="BO10" s="33">
        <v>0.42699999999999999</v>
      </c>
      <c r="BP10" s="32">
        <v>0.53590000000000004</v>
      </c>
      <c r="BQ10" s="32">
        <v>0.1384</v>
      </c>
      <c r="BR10" s="32">
        <v>0.2321</v>
      </c>
      <c r="BS10" s="35">
        <v>0.40810000000000002</v>
      </c>
      <c r="BT10" s="35">
        <v>0.1353</v>
      </c>
      <c r="BU10" s="35">
        <v>0.11269999999999999</v>
      </c>
      <c r="BV10" s="35">
        <v>9.8500000000000004E-2</v>
      </c>
      <c r="BW10" s="35">
        <v>0.38719999999999999</v>
      </c>
      <c r="BX10" s="36">
        <v>0</v>
      </c>
      <c r="BY10" s="35">
        <f t="shared" ref="BY10:BY16" si="2">(BS10*BS$9+BT10*BT$9+BU10*BU$9+BV10*BV$9+BW10*BW$9+BX10*BX$9)/BY$9</f>
        <v>0.23755102236980077</v>
      </c>
      <c r="BZ10" s="35">
        <v>0.47539999999999999</v>
      </c>
      <c r="CA10" s="35">
        <v>0.30690000000000001</v>
      </c>
      <c r="CB10" s="35">
        <v>0.20699999999999999</v>
      </c>
      <c r="CC10" s="36">
        <v>0</v>
      </c>
      <c r="CD10" s="35">
        <v>0.53490000000000004</v>
      </c>
      <c r="CE10" s="32">
        <v>0.3266</v>
      </c>
      <c r="CF10" s="35">
        <f t="shared" ref="CF10:CF16" si="3">(CA10*CA$9+CB10*CB$9+CC10*CC$9+CD10*CD$9+CE10*CE$9)/CF$9</f>
        <v>0.31056184868253833</v>
      </c>
      <c r="CG10" s="35">
        <v>0.27450000000000002</v>
      </c>
      <c r="CH10" s="33">
        <v>0.1759</v>
      </c>
      <c r="CI10" s="33">
        <v>0.85029999999999994</v>
      </c>
      <c r="CJ10" s="33">
        <v>0.54749999999999999</v>
      </c>
      <c r="CK10" s="32">
        <v>0.59189999999999998</v>
      </c>
      <c r="CL10" s="32">
        <v>0.54900000000000004</v>
      </c>
      <c r="CM10" s="32">
        <v>0.85029999999999994</v>
      </c>
      <c r="CN10" s="32">
        <v>0.68910000000000005</v>
      </c>
      <c r="CO10" s="35">
        <v>0.87</v>
      </c>
      <c r="CP10" s="32">
        <v>0.34620000000000001</v>
      </c>
      <c r="CQ10" s="33">
        <v>0.41170000000000001</v>
      </c>
    </row>
    <row r="11" spans="1:95" ht="12.75" customHeight="1">
      <c r="A11" s="37" t="s">
        <v>123</v>
      </c>
      <c r="B11" s="38">
        <v>0.32340000000000002</v>
      </c>
      <c r="C11" s="39">
        <v>0.30249999999999999</v>
      </c>
      <c r="D11" s="40">
        <v>0.34300000000000003</v>
      </c>
      <c r="E11" s="39">
        <v>0.31469999999999998</v>
      </c>
      <c r="F11" s="39">
        <v>0.23710000000000001</v>
      </c>
      <c r="G11" s="39">
        <v>0.31890000000000002</v>
      </c>
      <c r="H11" s="39">
        <v>0.30249999999999999</v>
      </c>
      <c r="I11" s="40">
        <v>0.3674</v>
      </c>
      <c r="J11" s="39">
        <v>0.34189999999999998</v>
      </c>
      <c r="K11" s="40">
        <v>0.29880000000000001</v>
      </c>
      <c r="L11" s="39">
        <v>0.3327</v>
      </c>
      <c r="M11" s="39">
        <v>0.34150000000000003</v>
      </c>
      <c r="N11" s="39">
        <v>0.37630000000000002</v>
      </c>
      <c r="O11" s="39">
        <v>0.33810000000000001</v>
      </c>
      <c r="P11" s="39">
        <v>0.32769999999999999</v>
      </c>
      <c r="Q11" s="39">
        <v>0.33879999999999999</v>
      </c>
      <c r="R11" s="39">
        <v>0.2949</v>
      </c>
      <c r="S11" s="40">
        <v>0.1865</v>
      </c>
      <c r="T11" s="39">
        <v>0.28670000000000001</v>
      </c>
      <c r="U11" s="39">
        <v>0.34720000000000001</v>
      </c>
      <c r="V11" s="39">
        <v>0.34250000000000003</v>
      </c>
      <c r="W11" s="39">
        <v>0.3664</v>
      </c>
      <c r="X11" s="39">
        <v>0.31730000000000003</v>
      </c>
      <c r="Y11" s="39">
        <v>0.37630000000000002</v>
      </c>
      <c r="Z11" s="39">
        <v>0.33810000000000001</v>
      </c>
      <c r="AA11" s="39">
        <v>0.3548</v>
      </c>
      <c r="AB11" s="39">
        <v>0.29389999999999999</v>
      </c>
      <c r="AC11" s="39">
        <v>0.33879999999999999</v>
      </c>
      <c r="AD11" s="39">
        <v>0.2949</v>
      </c>
      <c r="AE11" s="40">
        <v>0.1865</v>
      </c>
      <c r="AF11" s="39">
        <v>0.30609999999999998</v>
      </c>
      <c r="AG11" s="39">
        <v>0.31659999999999999</v>
      </c>
      <c r="AH11" s="39">
        <v>0.30890000000000001</v>
      </c>
      <c r="AI11" s="39">
        <v>0.27029999999999998</v>
      </c>
      <c r="AJ11" s="39">
        <v>0.3846</v>
      </c>
      <c r="AK11" s="39">
        <v>0.32779999999999998</v>
      </c>
      <c r="AL11" s="40">
        <v>0.26740000000000003</v>
      </c>
      <c r="AM11" s="39">
        <v>0.3503</v>
      </c>
      <c r="AN11" s="39">
        <v>0.28029999999999999</v>
      </c>
      <c r="AO11" s="39">
        <v>0.32100000000000001</v>
      </c>
      <c r="AP11" s="39">
        <v>0.31359999999999999</v>
      </c>
      <c r="AQ11" s="40">
        <v>0.29909999999999998</v>
      </c>
      <c r="AR11" s="39">
        <v>0.32329999999999998</v>
      </c>
      <c r="AS11" s="39">
        <v>0.32850000000000001</v>
      </c>
      <c r="AT11" s="39">
        <v>0.34350000000000003</v>
      </c>
      <c r="AU11" s="39">
        <v>0.37259999999999999</v>
      </c>
      <c r="AV11" s="39">
        <v>0.34110000000000001</v>
      </c>
      <c r="AW11" s="41">
        <v>0.109</v>
      </c>
      <c r="AX11" s="39">
        <v>0.35439999999999999</v>
      </c>
      <c r="AY11" s="39">
        <v>0.28560000000000002</v>
      </c>
      <c r="AZ11" s="39">
        <v>0.37990000000000002</v>
      </c>
      <c r="BA11" s="39">
        <v>0.35320000000000001</v>
      </c>
      <c r="BB11" s="39">
        <v>0.35449999999999998</v>
      </c>
      <c r="BC11" s="39">
        <v>0.28179999999999999</v>
      </c>
      <c r="BD11" s="39">
        <v>0.34610000000000002</v>
      </c>
      <c r="BE11" s="40">
        <v>0.35549999999999998</v>
      </c>
      <c r="BF11" s="39">
        <v>0.31669999999999998</v>
      </c>
      <c r="BG11" s="39">
        <v>0.31619999999999998</v>
      </c>
      <c r="BH11" s="39">
        <v>0.39229999999999998</v>
      </c>
      <c r="BI11" s="39">
        <v>0.34089999999999998</v>
      </c>
      <c r="BJ11" s="39">
        <v>0.35049999999999998</v>
      </c>
      <c r="BK11" s="39">
        <v>0.31369999999999998</v>
      </c>
      <c r="BL11" s="39">
        <v>0.32950000000000002</v>
      </c>
      <c r="BM11" s="39">
        <v>0.31659999999999999</v>
      </c>
      <c r="BN11" s="39">
        <v>0.31440000000000001</v>
      </c>
      <c r="BO11" s="40">
        <v>0.35510000000000003</v>
      </c>
      <c r="BP11" s="39">
        <v>0.25829999999999997</v>
      </c>
      <c r="BQ11" s="39">
        <v>0.42199999999999999</v>
      </c>
      <c r="BR11" s="39">
        <v>0.3725</v>
      </c>
      <c r="BS11" s="42">
        <v>0.34010000000000001</v>
      </c>
      <c r="BT11" s="42">
        <v>0.6573</v>
      </c>
      <c r="BU11" s="42">
        <v>0.41849999999999998</v>
      </c>
      <c r="BV11" s="42">
        <v>0.57789999999999997</v>
      </c>
      <c r="BW11" s="43">
        <v>0</v>
      </c>
      <c r="BX11" s="42">
        <v>1</v>
      </c>
      <c r="BY11" s="35">
        <f t="shared" si="2"/>
        <v>0.47509541244320164</v>
      </c>
      <c r="BZ11" s="42">
        <v>0.34539999999999998</v>
      </c>
      <c r="CA11" s="42">
        <v>0.69310000000000005</v>
      </c>
      <c r="CB11" s="42">
        <v>0.20080000000000001</v>
      </c>
      <c r="CC11" s="42">
        <v>0.37809999999999999</v>
      </c>
      <c r="CD11" s="42">
        <v>0.20749999999999999</v>
      </c>
      <c r="CE11" s="39">
        <v>0.22420000000000001</v>
      </c>
      <c r="CF11" s="35">
        <f t="shared" si="3"/>
        <v>0.23948715580784546</v>
      </c>
      <c r="CG11" s="42">
        <v>0.38329999999999997</v>
      </c>
      <c r="CH11" s="40">
        <v>0.26140000000000002</v>
      </c>
      <c r="CI11" s="40">
        <v>0.1201</v>
      </c>
      <c r="CJ11" s="40">
        <v>0.29670000000000002</v>
      </c>
      <c r="CK11" s="39">
        <v>0.2397</v>
      </c>
      <c r="CL11" s="39">
        <v>0.31280000000000002</v>
      </c>
      <c r="CM11" s="39">
        <v>0.1201</v>
      </c>
      <c r="CN11" s="39">
        <v>0.2162</v>
      </c>
      <c r="CO11" s="42">
        <v>0.13</v>
      </c>
      <c r="CP11" s="39">
        <v>0.3175</v>
      </c>
      <c r="CQ11" s="40">
        <v>0.20649999999999999</v>
      </c>
    </row>
    <row r="12" spans="1:95" ht="12.75" customHeight="1">
      <c r="A12" s="30" t="s">
        <v>124</v>
      </c>
      <c r="B12" s="44">
        <v>7.4200000000000002E-2</v>
      </c>
      <c r="C12" s="45">
        <v>8.2400000000000001E-2</v>
      </c>
      <c r="D12" s="46">
        <v>6.6500000000000004E-2</v>
      </c>
      <c r="E12" s="45">
        <v>5.6800000000000003E-2</v>
      </c>
      <c r="F12" s="45">
        <v>5.8099999999999999E-2</v>
      </c>
      <c r="G12" s="45">
        <v>3.85E-2</v>
      </c>
      <c r="H12" s="45">
        <v>4.6199999999999998E-2</v>
      </c>
      <c r="I12" s="46">
        <v>0.1106</v>
      </c>
      <c r="J12" s="45">
        <v>6.8599999999999994E-2</v>
      </c>
      <c r="K12" s="46">
        <v>8.1600000000000006E-2</v>
      </c>
      <c r="L12" s="45">
        <v>6.9699999999999998E-2</v>
      </c>
      <c r="M12" s="45">
        <v>9.2899999999999996E-2</v>
      </c>
      <c r="N12" s="45">
        <v>7.2300000000000003E-2</v>
      </c>
      <c r="O12" s="45">
        <v>5.57E-2</v>
      </c>
      <c r="P12" s="45">
        <v>7.7700000000000005E-2</v>
      </c>
      <c r="Q12" s="45">
        <v>7.4399999999999994E-2</v>
      </c>
      <c r="R12" s="45">
        <v>0.1091</v>
      </c>
      <c r="S12" s="46">
        <v>5.2999999999999999E-2</v>
      </c>
      <c r="T12" s="45">
        <v>8.1500000000000003E-2</v>
      </c>
      <c r="U12" s="45">
        <v>6.2899999999999998E-2</v>
      </c>
      <c r="V12" s="45">
        <v>7.1099999999999997E-2</v>
      </c>
      <c r="W12" s="45">
        <v>8.2699999999999996E-2</v>
      </c>
      <c r="X12" s="45">
        <v>0.1028</v>
      </c>
      <c r="Y12" s="45">
        <v>7.2300000000000003E-2</v>
      </c>
      <c r="Z12" s="45">
        <v>5.57E-2</v>
      </c>
      <c r="AA12" s="45">
        <v>6.5100000000000005E-2</v>
      </c>
      <c r="AB12" s="45">
        <v>9.3399999999999997E-2</v>
      </c>
      <c r="AC12" s="45">
        <v>7.4399999999999994E-2</v>
      </c>
      <c r="AD12" s="45">
        <v>0.1091</v>
      </c>
      <c r="AE12" s="46">
        <v>5.2999999999999999E-2</v>
      </c>
      <c r="AF12" s="45">
        <v>4.6399999999999997E-2</v>
      </c>
      <c r="AG12" s="45">
        <v>7.1800000000000003E-2</v>
      </c>
      <c r="AH12" s="45">
        <v>5.3100000000000001E-2</v>
      </c>
      <c r="AI12" s="45">
        <v>7.5700000000000003E-2</v>
      </c>
      <c r="AJ12" s="45">
        <v>0.1212</v>
      </c>
      <c r="AK12" s="45">
        <v>7.9000000000000001E-2</v>
      </c>
      <c r="AL12" s="46">
        <v>5.96E-2</v>
      </c>
      <c r="AM12" s="45">
        <v>9.0300000000000005E-2</v>
      </c>
      <c r="AN12" s="45">
        <v>4.24E-2</v>
      </c>
      <c r="AO12" s="45">
        <v>9.8400000000000001E-2</v>
      </c>
      <c r="AP12" s="45">
        <v>8.7999999999999995E-2</v>
      </c>
      <c r="AQ12" s="46">
        <v>5.5899999999999998E-2</v>
      </c>
      <c r="AR12" s="45">
        <v>8.1699999999999995E-2</v>
      </c>
      <c r="AS12" s="45">
        <v>4.7899999999999998E-2</v>
      </c>
      <c r="AT12" s="45">
        <v>6.8199999999999997E-2</v>
      </c>
      <c r="AU12" s="45">
        <v>3.0700000000000002E-2</v>
      </c>
      <c r="AV12" s="45">
        <v>5.4800000000000001E-2</v>
      </c>
      <c r="AW12" s="47">
        <v>1.95E-2</v>
      </c>
      <c r="AX12" s="45">
        <v>8.9599999999999999E-2</v>
      </c>
      <c r="AY12" s="45">
        <v>5.5500000000000001E-2</v>
      </c>
      <c r="AZ12" s="45">
        <v>4.6800000000000001E-2</v>
      </c>
      <c r="BA12" s="45">
        <v>4.4900000000000002E-2</v>
      </c>
      <c r="BB12" s="45">
        <v>7.0000000000000007E-2</v>
      </c>
      <c r="BC12" s="45">
        <v>5.7700000000000001E-2</v>
      </c>
      <c r="BD12" s="45">
        <v>5.1999999999999998E-2</v>
      </c>
      <c r="BE12" s="46">
        <v>0.111</v>
      </c>
      <c r="BF12" s="45">
        <v>6.7900000000000002E-2</v>
      </c>
      <c r="BG12" s="45">
        <v>4.5499999999999999E-2</v>
      </c>
      <c r="BH12" s="45">
        <v>3.1E-2</v>
      </c>
      <c r="BI12" s="45">
        <v>8.5999999999999993E-2</v>
      </c>
      <c r="BJ12" s="45">
        <v>3.0700000000000002E-2</v>
      </c>
      <c r="BK12" s="45">
        <v>4.0300000000000002E-2</v>
      </c>
      <c r="BL12" s="45">
        <v>6.6199999999999995E-2</v>
      </c>
      <c r="BM12" s="45">
        <v>0.06</v>
      </c>
      <c r="BN12" s="45">
        <v>6.9000000000000006E-2</v>
      </c>
      <c r="BO12" s="46">
        <v>7.5700000000000003E-2</v>
      </c>
      <c r="BP12" s="45">
        <v>3.8199999999999998E-2</v>
      </c>
      <c r="BQ12" s="45">
        <v>0.13730000000000001</v>
      </c>
      <c r="BR12" s="45">
        <v>0.1017</v>
      </c>
      <c r="BS12" s="48">
        <v>8.5900000000000004E-2</v>
      </c>
      <c r="BT12" s="48">
        <v>5.0299999999999997E-2</v>
      </c>
      <c r="BU12" s="48">
        <v>9.7799999999999998E-2</v>
      </c>
      <c r="BV12" s="48">
        <v>0.23350000000000001</v>
      </c>
      <c r="BW12" s="48">
        <v>0.13830000000000001</v>
      </c>
      <c r="BX12" s="49">
        <v>0</v>
      </c>
      <c r="BY12" s="35">
        <f t="shared" si="2"/>
        <v>8.9515082139112204E-2</v>
      </c>
      <c r="BZ12" s="49">
        <v>0</v>
      </c>
      <c r="CA12" s="49">
        <v>0</v>
      </c>
      <c r="CB12" s="48">
        <v>9.3299999999999994E-2</v>
      </c>
      <c r="CC12" s="49">
        <v>0</v>
      </c>
      <c r="CD12" s="48">
        <v>5.5399999999999998E-2</v>
      </c>
      <c r="CE12" s="45">
        <v>8.6599999999999996E-2</v>
      </c>
      <c r="CF12" s="35">
        <f t="shared" si="3"/>
        <v>7.7236380581208158E-2</v>
      </c>
      <c r="CG12" s="48">
        <v>5.2900000000000003E-2</v>
      </c>
      <c r="CH12" s="46">
        <v>6.8599999999999994E-2</v>
      </c>
      <c r="CI12" s="46">
        <v>2.2100000000000002E-2</v>
      </c>
      <c r="CJ12" s="46">
        <v>4.3099999999999999E-2</v>
      </c>
      <c r="CK12" s="45">
        <v>3.7199999999999997E-2</v>
      </c>
      <c r="CL12" s="45">
        <v>2.8899999999999999E-2</v>
      </c>
      <c r="CM12" s="45">
        <v>2.2100000000000002E-2</v>
      </c>
      <c r="CN12" s="45">
        <v>1.01E-2</v>
      </c>
      <c r="CO12" s="48" t="s">
        <v>125</v>
      </c>
      <c r="CP12" s="45">
        <v>7.0900000000000005E-2</v>
      </c>
      <c r="CQ12" s="46">
        <v>2.1999999999999999E-2</v>
      </c>
    </row>
    <row r="13" spans="1:95" ht="12.75" customHeight="1">
      <c r="A13" s="37" t="s">
        <v>126</v>
      </c>
      <c r="B13" s="38">
        <v>4.7699999999999999E-2</v>
      </c>
      <c r="C13" s="39">
        <v>6.2100000000000002E-2</v>
      </c>
      <c r="D13" s="40">
        <v>3.4099999999999998E-2</v>
      </c>
      <c r="E13" s="39">
        <v>4.2099999999999999E-2</v>
      </c>
      <c r="F13" s="39">
        <v>3.9100000000000003E-2</v>
      </c>
      <c r="G13" s="39">
        <v>2.9000000000000001E-2</v>
      </c>
      <c r="H13" s="39">
        <v>3.1099999999999999E-2</v>
      </c>
      <c r="I13" s="40">
        <v>6.6600000000000006E-2</v>
      </c>
      <c r="J13" s="39">
        <v>4.3499999999999997E-2</v>
      </c>
      <c r="K13" s="40">
        <v>5.3199999999999997E-2</v>
      </c>
      <c r="L13" s="39">
        <v>4.9200000000000001E-2</v>
      </c>
      <c r="M13" s="39">
        <v>5.5100000000000003E-2</v>
      </c>
      <c r="N13" s="39">
        <v>4.2799999999999998E-2</v>
      </c>
      <c r="O13" s="39">
        <v>2.3099999999999999E-2</v>
      </c>
      <c r="P13" s="39">
        <v>0.06</v>
      </c>
      <c r="Q13" s="39">
        <v>4.8399999999999999E-2</v>
      </c>
      <c r="R13" s="39">
        <v>7.4399999999999994E-2</v>
      </c>
      <c r="S13" s="40">
        <v>2.5600000000000001E-2</v>
      </c>
      <c r="T13" s="39">
        <v>7.9600000000000004E-2</v>
      </c>
      <c r="U13" s="39">
        <v>4.3700000000000003E-2</v>
      </c>
      <c r="V13" s="39">
        <v>3.7699999999999997E-2</v>
      </c>
      <c r="W13" s="39">
        <v>5.3600000000000002E-2</v>
      </c>
      <c r="X13" s="39">
        <v>5.6500000000000002E-2</v>
      </c>
      <c r="Y13" s="39">
        <v>4.2799999999999998E-2</v>
      </c>
      <c r="Z13" s="39">
        <v>2.3099999999999999E-2</v>
      </c>
      <c r="AA13" s="39">
        <v>6.5500000000000003E-2</v>
      </c>
      <c r="AB13" s="39">
        <v>5.2999999999999999E-2</v>
      </c>
      <c r="AC13" s="39">
        <v>4.8399999999999999E-2</v>
      </c>
      <c r="AD13" s="39">
        <v>7.4399999999999994E-2</v>
      </c>
      <c r="AE13" s="40">
        <v>2.5600000000000001E-2</v>
      </c>
      <c r="AF13" s="39">
        <v>4.5199999999999997E-2</v>
      </c>
      <c r="AG13" s="39">
        <v>3.0200000000000001E-2</v>
      </c>
      <c r="AH13" s="39">
        <v>4.1200000000000001E-2</v>
      </c>
      <c r="AI13" s="39">
        <v>8.4000000000000005E-2</v>
      </c>
      <c r="AJ13" s="39">
        <v>6.2300000000000001E-2</v>
      </c>
      <c r="AK13" s="39">
        <v>2.2499999999999999E-2</v>
      </c>
      <c r="AL13" s="40">
        <v>3.1E-2</v>
      </c>
      <c r="AM13" s="39">
        <v>5.7599999999999998E-2</v>
      </c>
      <c r="AN13" s="39">
        <v>4.07E-2</v>
      </c>
      <c r="AO13" s="39">
        <v>4.6399999999999997E-2</v>
      </c>
      <c r="AP13" s="39">
        <v>9.2200000000000004E-2</v>
      </c>
      <c r="AQ13" s="40">
        <v>2.9499999999999998E-2</v>
      </c>
      <c r="AR13" s="39">
        <v>4.9599999999999998E-2</v>
      </c>
      <c r="AS13" s="39">
        <v>5.5800000000000002E-2</v>
      </c>
      <c r="AT13" s="39">
        <v>2.8400000000000002E-2</v>
      </c>
      <c r="AU13" s="39">
        <v>4.3700000000000003E-2</v>
      </c>
      <c r="AV13" s="39">
        <v>4.1700000000000001E-2</v>
      </c>
      <c r="AW13" s="41">
        <v>4.5499999999999999E-2</v>
      </c>
      <c r="AX13" s="39">
        <v>5.4600000000000003E-2</v>
      </c>
      <c r="AY13" s="39">
        <v>3.9199999999999999E-2</v>
      </c>
      <c r="AZ13" s="39">
        <v>4.02E-2</v>
      </c>
      <c r="BA13" s="39">
        <v>3.6400000000000002E-2</v>
      </c>
      <c r="BB13" s="39">
        <v>6.0699999999999997E-2</v>
      </c>
      <c r="BC13" s="39">
        <v>0.11360000000000001</v>
      </c>
      <c r="BD13" s="39">
        <v>4.8399999999999999E-2</v>
      </c>
      <c r="BE13" s="40">
        <v>6.2899999999999998E-2</v>
      </c>
      <c r="BF13" s="39">
        <v>3.6600000000000001E-2</v>
      </c>
      <c r="BG13" s="39">
        <v>4.1099999999999998E-2</v>
      </c>
      <c r="BH13" s="39">
        <v>1.6199999999999999E-2</v>
      </c>
      <c r="BI13" s="39">
        <v>5.04E-2</v>
      </c>
      <c r="BJ13" s="39">
        <v>4.19E-2</v>
      </c>
      <c r="BK13" s="39">
        <v>2.6100000000000002E-2</v>
      </c>
      <c r="BL13" s="39">
        <v>2.63E-2</v>
      </c>
      <c r="BM13" s="39">
        <v>3.5999999999999997E-2</v>
      </c>
      <c r="BN13" s="39">
        <v>3.5799999999999998E-2</v>
      </c>
      <c r="BO13" s="40">
        <v>2.8400000000000002E-2</v>
      </c>
      <c r="BP13" s="39">
        <v>1.0800000000000001E-2</v>
      </c>
      <c r="BQ13" s="39">
        <v>9.0999999999999998E-2</v>
      </c>
      <c r="BR13" s="39">
        <v>7.7399999999999997E-2</v>
      </c>
      <c r="BS13" s="42">
        <v>0.1046</v>
      </c>
      <c r="BT13" s="42">
        <v>3.0300000000000001E-2</v>
      </c>
      <c r="BU13" s="42">
        <v>0.1895</v>
      </c>
      <c r="BV13" s="43">
        <v>0</v>
      </c>
      <c r="BW13" s="42">
        <v>0.47449999999999998</v>
      </c>
      <c r="BX13" s="43">
        <v>0</v>
      </c>
      <c r="BY13" s="35">
        <f t="shared" si="2"/>
        <v>0.10010339042292905</v>
      </c>
      <c r="BZ13" s="42">
        <v>5.6099999999999997E-2</v>
      </c>
      <c r="CA13" s="43">
        <v>0</v>
      </c>
      <c r="CB13" s="42">
        <v>3.3700000000000001E-2</v>
      </c>
      <c r="CC13" s="43">
        <v>0</v>
      </c>
      <c r="CD13" s="43">
        <v>0</v>
      </c>
      <c r="CE13" s="39">
        <v>0.124</v>
      </c>
      <c r="CF13" s="35">
        <f t="shared" si="3"/>
        <v>8.1639396763534697E-2</v>
      </c>
      <c r="CG13" s="42">
        <v>4.9399999999999999E-2</v>
      </c>
      <c r="CH13" s="40" t="s">
        <v>125</v>
      </c>
      <c r="CI13" s="40" t="s">
        <v>125</v>
      </c>
      <c r="CJ13" s="40">
        <v>1.11E-2</v>
      </c>
      <c r="CK13" s="39">
        <v>8.0999999999999996E-3</v>
      </c>
      <c r="CL13" s="39">
        <v>5.0000000000000001E-3</v>
      </c>
      <c r="CM13" s="39" t="s">
        <v>125</v>
      </c>
      <c r="CN13" s="39" t="s">
        <v>125</v>
      </c>
      <c r="CO13" s="42" t="s">
        <v>125</v>
      </c>
      <c r="CP13" s="39">
        <v>2.1700000000000001E-2</v>
      </c>
      <c r="CQ13" s="40">
        <v>2.3300000000000001E-2</v>
      </c>
    </row>
    <row r="14" spans="1:95" ht="12.75" customHeight="1">
      <c r="A14" s="30" t="s">
        <v>118</v>
      </c>
      <c r="B14" s="44">
        <v>0.1903</v>
      </c>
      <c r="C14" s="45">
        <v>0.20399999999999999</v>
      </c>
      <c r="D14" s="46">
        <v>0.1774</v>
      </c>
      <c r="E14" s="45">
        <v>0.20050000000000001</v>
      </c>
      <c r="F14" s="45">
        <v>0.21299999999999999</v>
      </c>
      <c r="G14" s="45">
        <v>0.19570000000000001</v>
      </c>
      <c r="H14" s="45">
        <v>0.2213</v>
      </c>
      <c r="I14" s="46">
        <v>0.16500000000000001</v>
      </c>
      <c r="J14" s="45">
        <v>0.1489</v>
      </c>
      <c r="K14" s="46">
        <v>0.24510000000000001</v>
      </c>
      <c r="L14" s="45">
        <v>0.19769999999999999</v>
      </c>
      <c r="M14" s="45">
        <v>0.18870000000000001</v>
      </c>
      <c r="N14" s="45">
        <v>0.21190000000000001</v>
      </c>
      <c r="O14" s="45">
        <v>0.1923</v>
      </c>
      <c r="P14" s="45">
        <v>0.19889999999999999</v>
      </c>
      <c r="Q14" s="45">
        <v>0.19700000000000001</v>
      </c>
      <c r="R14" s="45">
        <v>0.14349999999999999</v>
      </c>
      <c r="S14" s="46">
        <v>0.14949999999999999</v>
      </c>
      <c r="T14" s="45">
        <v>0.1787</v>
      </c>
      <c r="U14" s="45">
        <v>0.20710000000000001</v>
      </c>
      <c r="V14" s="45">
        <v>0.19739999999999999</v>
      </c>
      <c r="W14" s="45">
        <v>0.15540000000000001</v>
      </c>
      <c r="X14" s="45">
        <v>0.221</v>
      </c>
      <c r="Y14" s="45">
        <v>0.21190000000000001</v>
      </c>
      <c r="Z14" s="45">
        <v>0.1923</v>
      </c>
      <c r="AA14" s="45">
        <v>0.2014</v>
      </c>
      <c r="AB14" s="45">
        <v>0.19570000000000001</v>
      </c>
      <c r="AC14" s="45">
        <v>0.19700000000000001</v>
      </c>
      <c r="AD14" s="45">
        <v>0.14349999999999999</v>
      </c>
      <c r="AE14" s="46">
        <v>0.14949999999999999</v>
      </c>
      <c r="AF14" s="45">
        <v>0.1943</v>
      </c>
      <c r="AG14" s="45">
        <v>0.16869999999999999</v>
      </c>
      <c r="AH14" s="45">
        <v>0.1875</v>
      </c>
      <c r="AI14" s="45">
        <v>0.1515</v>
      </c>
      <c r="AJ14" s="45">
        <v>0.16220000000000001</v>
      </c>
      <c r="AK14" s="45">
        <v>0.3251</v>
      </c>
      <c r="AL14" s="46">
        <v>0.25080000000000002</v>
      </c>
      <c r="AM14" s="45">
        <v>0.1719</v>
      </c>
      <c r="AN14" s="45">
        <v>0.1996</v>
      </c>
      <c r="AO14" s="45">
        <v>0.1956</v>
      </c>
      <c r="AP14" s="45">
        <v>0.19259999999999999</v>
      </c>
      <c r="AQ14" s="46">
        <v>0.21060000000000001</v>
      </c>
      <c r="AR14" s="45">
        <v>0.18429999999999999</v>
      </c>
      <c r="AS14" s="45">
        <v>0.16139999999999999</v>
      </c>
      <c r="AT14" s="45">
        <v>0.193</v>
      </c>
      <c r="AU14" s="45">
        <v>0.25750000000000001</v>
      </c>
      <c r="AV14" s="45">
        <v>0.1885</v>
      </c>
      <c r="AW14" s="47">
        <v>0.44090000000000001</v>
      </c>
      <c r="AX14" s="45">
        <v>0.17979999999999999</v>
      </c>
      <c r="AY14" s="45">
        <v>0.2031</v>
      </c>
      <c r="AZ14" s="45">
        <v>0.19650000000000001</v>
      </c>
      <c r="BA14" s="45">
        <v>0.21529999999999999</v>
      </c>
      <c r="BB14" s="45">
        <v>0.1991</v>
      </c>
      <c r="BC14" s="45">
        <v>0.21859999999999999</v>
      </c>
      <c r="BD14" s="45">
        <v>0.19869999999999999</v>
      </c>
      <c r="BE14" s="46">
        <v>0.16689999999999999</v>
      </c>
      <c r="BF14" s="45">
        <v>0.17699999999999999</v>
      </c>
      <c r="BG14" s="45">
        <v>0.151</v>
      </c>
      <c r="BH14" s="45">
        <v>0.17050000000000001</v>
      </c>
      <c r="BI14" s="45">
        <v>0.19539999999999999</v>
      </c>
      <c r="BJ14" s="45">
        <v>0.1477</v>
      </c>
      <c r="BK14" s="45">
        <v>0.18129999999999999</v>
      </c>
      <c r="BL14" s="45">
        <v>0.1741</v>
      </c>
      <c r="BM14" s="45">
        <v>0.17530000000000001</v>
      </c>
      <c r="BN14" s="45">
        <v>0.1852</v>
      </c>
      <c r="BO14" s="46">
        <v>0.1138</v>
      </c>
      <c r="BP14" s="45">
        <v>0.15679999999999999</v>
      </c>
      <c r="BQ14" s="45">
        <v>0.2114</v>
      </c>
      <c r="BR14" s="45">
        <v>0.21629999999999999</v>
      </c>
      <c r="BS14" s="48">
        <v>6.13E-2</v>
      </c>
      <c r="BT14" s="48">
        <v>0.1268</v>
      </c>
      <c r="BU14" s="48">
        <v>0.18160000000000001</v>
      </c>
      <c r="BV14" s="48">
        <v>9.01E-2</v>
      </c>
      <c r="BW14" s="49">
        <v>0</v>
      </c>
      <c r="BX14" s="49">
        <v>0</v>
      </c>
      <c r="BY14" s="35">
        <f t="shared" si="2"/>
        <v>9.7750305837119897E-2</v>
      </c>
      <c r="BZ14" s="48">
        <v>0.1231</v>
      </c>
      <c r="CA14" s="49">
        <v>0</v>
      </c>
      <c r="CB14" s="48">
        <v>0.4652</v>
      </c>
      <c r="CC14" s="48">
        <v>0.62190000000000001</v>
      </c>
      <c r="CD14" s="48">
        <v>0.2021</v>
      </c>
      <c r="CE14" s="45">
        <v>0.2387</v>
      </c>
      <c r="CF14" s="35">
        <f t="shared" si="3"/>
        <v>0.29112391764805556</v>
      </c>
      <c r="CG14" s="48">
        <v>0.24</v>
      </c>
      <c r="CH14" s="46">
        <v>0.49419999999999997</v>
      </c>
      <c r="CI14" s="46">
        <v>7.4000000000000003E-3</v>
      </c>
      <c r="CJ14" s="46">
        <v>0.1016</v>
      </c>
      <c r="CK14" s="45">
        <v>0.1231</v>
      </c>
      <c r="CL14" s="45">
        <v>0.1042</v>
      </c>
      <c r="CM14" s="45">
        <v>7.4000000000000003E-3</v>
      </c>
      <c r="CN14" s="45">
        <v>8.4599999999999995E-2</v>
      </c>
      <c r="CO14" s="48" t="s">
        <v>125</v>
      </c>
      <c r="CP14" s="45">
        <v>0.2437</v>
      </c>
      <c r="CQ14" s="46">
        <v>0.33660000000000001</v>
      </c>
    </row>
    <row r="15" spans="1:95" ht="12.75" customHeight="1">
      <c r="A15" s="50" t="s">
        <v>127</v>
      </c>
      <c r="B15" s="51">
        <v>0.68789999999999996</v>
      </c>
      <c r="C15" s="52">
        <v>0.65159999999999996</v>
      </c>
      <c r="D15" s="53">
        <v>0.72199999999999998</v>
      </c>
      <c r="E15" s="52">
        <v>0.7006</v>
      </c>
      <c r="F15" s="52">
        <v>0.68979999999999997</v>
      </c>
      <c r="G15" s="52">
        <v>0.73680000000000001</v>
      </c>
      <c r="H15" s="52">
        <v>0.70140000000000002</v>
      </c>
      <c r="I15" s="53">
        <v>0.65780000000000005</v>
      </c>
      <c r="J15" s="52">
        <v>0.73899999999999999</v>
      </c>
      <c r="K15" s="53">
        <v>0.62009999999999998</v>
      </c>
      <c r="L15" s="52">
        <v>0.68340000000000001</v>
      </c>
      <c r="M15" s="52">
        <v>0.6633</v>
      </c>
      <c r="N15" s="52">
        <v>0.67300000000000004</v>
      </c>
      <c r="O15" s="52">
        <v>0.72889999999999999</v>
      </c>
      <c r="P15" s="52">
        <v>0.66349999999999998</v>
      </c>
      <c r="Q15" s="52">
        <v>0.68020000000000003</v>
      </c>
      <c r="R15" s="52">
        <v>0.67310000000000003</v>
      </c>
      <c r="S15" s="53">
        <v>0.77190000000000003</v>
      </c>
      <c r="T15" s="52">
        <v>0.66020000000000001</v>
      </c>
      <c r="U15" s="52">
        <v>0.68630000000000002</v>
      </c>
      <c r="V15" s="52">
        <v>0.69379999999999997</v>
      </c>
      <c r="W15" s="52">
        <v>0.70830000000000004</v>
      </c>
      <c r="X15" s="52">
        <v>0.61980000000000002</v>
      </c>
      <c r="Y15" s="52">
        <v>0.67300000000000004</v>
      </c>
      <c r="Z15" s="52">
        <v>0.72889999999999999</v>
      </c>
      <c r="AA15" s="52">
        <v>0.66790000000000005</v>
      </c>
      <c r="AB15" s="52">
        <v>0.65790000000000004</v>
      </c>
      <c r="AC15" s="52">
        <v>0.68020000000000003</v>
      </c>
      <c r="AD15" s="52">
        <v>0.67310000000000003</v>
      </c>
      <c r="AE15" s="53">
        <v>0.77190000000000003</v>
      </c>
      <c r="AF15" s="52">
        <v>0.71409999999999996</v>
      </c>
      <c r="AG15" s="52">
        <v>0.72929999999999995</v>
      </c>
      <c r="AH15" s="52">
        <v>0.71819999999999995</v>
      </c>
      <c r="AI15" s="52">
        <v>0.68869999999999998</v>
      </c>
      <c r="AJ15" s="52">
        <v>0.65429999999999999</v>
      </c>
      <c r="AK15" s="52">
        <v>0.57340000000000002</v>
      </c>
      <c r="AL15" s="53">
        <v>0.65849999999999997</v>
      </c>
      <c r="AM15" s="52">
        <v>0.68020000000000003</v>
      </c>
      <c r="AN15" s="52">
        <v>0.71730000000000005</v>
      </c>
      <c r="AO15" s="52">
        <v>0.65959999999999996</v>
      </c>
      <c r="AP15" s="52">
        <v>0.62719999999999998</v>
      </c>
      <c r="AQ15" s="53">
        <v>0.70399999999999996</v>
      </c>
      <c r="AR15" s="52">
        <v>0.68440000000000001</v>
      </c>
      <c r="AS15" s="52">
        <v>0.73499999999999999</v>
      </c>
      <c r="AT15" s="52">
        <v>0.71050000000000002</v>
      </c>
      <c r="AU15" s="52">
        <v>0.66800000000000004</v>
      </c>
      <c r="AV15" s="52">
        <v>0.71489999999999998</v>
      </c>
      <c r="AW15" s="54">
        <v>0.49409999999999998</v>
      </c>
      <c r="AX15" s="52">
        <v>0.67600000000000005</v>
      </c>
      <c r="AY15" s="52">
        <v>0.70230000000000004</v>
      </c>
      <c r="AZ15" s="52">
        <v>0.71650000000000003</v>
      </c>
      <c r="BA15" s="52">
        <v>0.70340000000000003</v>
      </c>
      <c r="BB15" s="52">
        <v>0.67020000000000002</v>
      </c>
      <c r="BC15" s="52">
        <v>0.61009999999999998</v>
      </c>
      <c r="BD15" s="52">
        <v>0.70089999999999997</v>
      </c>
      <c r="BE15" s="53">
        <v>0.65910000000000002</v>
      </c>
      <c r="BF15" s="52">
        <v>0.71850000000000003</v>
      </c>
      <c r="BG15" s="52">
        <v>0.76229999999999998</v>
      </c>
      <c r="BH15" s="52">
        <v>0.7823</v>
      </c>
      <c r="BI15" s="52">
        <v>0.66820000000000002</v>
      </c>
      <c r="BJ15" s="52">
        <v>0.77969999999999995</v>
      </c>
      <c r="BK15" s="52">
        <v>0.75229999999999997</v>
      </c>
      <c r="BL15" s="52">
        <v>0.73340000000000005</v>
      </c>
      <c r="BM15" s="52">
        <v>0.72860000000000003</v>
      </c>
      <c r="BN15" s="52">
        <v>0.71</v>
      </c>
      <c r="BO15" s="53">
        <v>0.78210000000000002</v>
      </c>
      <c r="BP15" s="52">
        <v>0.79420000000000002</v>
      </c>
      <c r="BQ15" s="52">
        <v>0.56040000000000001</v>
      </c>
      <c r="BR15" s="52">
        <v>0.60460000000000003</v>
      </c>
      <c r="BS15" s="55">
        <v>0.74819999999999998</v>
      </c>
      <c r="BT15" s="55">
        <v>0.79259999999999997</v>
      </c>
      <c r="BU15" s="55">
        <v>0.53120000000000001</v>
      </c>
      <c r="BV15" s="55">
        <v>0.6764</v>
      </c>
      <c r="BW15" s="55">
        <v>0.38719999999999999</v>
      </c>
      <c r="BX15" s="55">
        <v>1</v>
      </c>
      <c r="BY15" s="35">
        <f t="shared" si="2"/>
        <v>0.71264643481300238</v>
      </c>
      <c r="BZ15" s="55">
        <v>0.82079999999999997</v>
      </c>
      <c r="CA15" s="55">
        <v>1</v>
      </c>
      <c r="CB15" s="55">
        <v>0.4078</v>
      </c>
      <c r="CC15" s="55">
        <v>0.37809999999999999</v>
      </c>
      <c r="CD15" s="55">
        <v>0.74250000000000005</v>
      </c>
      <c r="CE15" s="52">
        <v>0.55079999999999996</v>
      </c>
      <c r="CF15" s="35">
        <f t="shared" si="3"/>
        <v>0.55006081504702187</v>
      </c>
      <c r="CG15" s="55">
        <v>0.65769999999999995</v>
      </c>
      <c r="CH15" s="53">
        <v>0.43730000000000002</v>
      </c>
      <c r="CI15" s="53">
        <v>0.97050000000000003</v>
      </c>
      <c r="CJ15" s="53">
        <v>0.84419999999999995</v>
      </c>
      <c r="CK15" s="52">
        <v>0.83160000000000001</v>
      </c>
      <c r="CL15" s="52">
        <v>0.86180000000000001</v>
      </c>
      <c r="CM15" s="52">
        <v>0.97050000000000003</v>
      </c>
      <c r="CN15" s="52">
        <v>0.90529999999999999</v>
      </c>
      <c r="CO15" s="55">
        <v>1</v>
      </c>
      <c r="CP15" s="52">
        <v>0.66369999999999996</v>
      </c>
      <c r="CQ15" s="53">
        <v>0.61809999999999998</v>
      </c>
    </row>
    <row r="16" spans="1:95" ht="12.75" customHeight="1">
      <c r="A16" s="50" t="s">
        <v>128</v>
      </c>
      <c r="B16" s="56">
        <v>0.12189999999999999</v>
      </c>
      <c r="C16" s="57">
        <v>0.1444</v>
      </c>
      <c r="D16" s="58">
        <v>0.10059999999999999</v>
      </c>
      <c r="E16" s="57">
        <v>9.8900000000000002E-2</v>
      </c>
      <c r="F16" s="57">
        <v>9.7199999999999995E-2</v>
      </c>
      <c r="G16" s="57">
        <v>6.7500000000000004E-2</v>
      </c>
      <c r="H16" s="57">
        <v>7.7299999999999994E-2</v>
      </c>
      <c r="I16" s="58">
        <v>0.1772</v>
      </c>
      <c r="J16" s="57">
        <v>0.11210000000000001</v>
      </c>
      <c r="K16" s="58">
        <v>0.1348</v>
      </c>
      <c r="L16" s="57">
        <v>0.11890000000000001</v>
      </c>
      <c r="M16" s="57">
        <v>0.1479</v>
      </c>
      <c r="N16" s="57">
        <v>0.11509999999999999</v>
      </c>
      <c r="O16" s="57">
        <v>7.8899999999999998E-2</v>
      </c>
      <c r="P16" s="57">
        <v>0.1376</v>
      </c>
      <c r="Q16" s="57">
        <v>0.1227</v>
      </c>
      <c r="R16" s="57">
        <v>0.18340000000000001</v>
      </c>
      <c r="S16" s="58">
        <v>7.85E-2</v>
      </c>
      <c r="T16" s="57">
        <v>0.16109999999999999</v>
      </c>
      <c r="U16" s="57">
        <v>0.1066</v>
      </c>
      <c r="V16" s="57">
        <v>0.10879999999999999</v>
      </c>
      <c r="W16" s="57">
        <v>0.1363</v>
      </c>
      <c r="X16" s="57">
        <v>0.15920000000000001</v>
      </c>
      <c r="Y16" s="57">
        <v>0.11509999999999999</v>
      </c>
      <c r="Z16" s="57">
        <v>7.8899999999999998E-2</v>
      </c>
      <c r="AA16" s="57">
        <v>0.13059999999999999</v>
      </c>
      <c r="AB16" s="57">
        <v>0.1464</v>
      </c>
      <c r="AC16" s="57">
        <v>0.1227</v>
      </c>
      <c r="AD16" s="57">
        <v>0.18340000000000001</v>
      </c>
      <c r="AE16" s="58">
        <v>7.85E-2</v>
      </c>
      <c r="AF16" s="57">
        <v>9.1600000000000001E-2</v>
      </c>
      <c r="AG16" s="57">
        <v>0.10199999999999999</v>
      </c>
      <c r="AH16" s="57">
        <v>9.4399999999999998E-2</v>
      </c>
      <c r="AI16" s="57">
        <v>0.15970000000000001</v>
      </c>
      <c r="AJ16" s="57">
        <v>0.1835</v>
      </c>
      <c r="AK16" s="57">
        <v>0.10150000000000001</v>
      </c>
      <c r="AL16" s="58">
        <v>9.0700000000000003E-2</v>
      </c>
      <c r="AM16" s="57">
        <v>0.1479</v>
      </c>
      <c r="AN16" s="57">
        <v>8.3099999999999993E-2</v>
      </c>
      <c r="AO16" s="57">
        <v>0.1447</v>
      </c>
      <c r="AP16" s="57">
        <v>0.1802</v>
      </c>
      <c r="AQ16" s="58">
        <v>8.5300000000000001E-2</v>
      </c>
      <c r="AR16" s="57">
        <v>0.13139999999999999</v>
      </c>
      <c r="AS16" s="57">
        <v>0.1037</v>
      </c>
      <c r="AT16" s="57">
        <v>9.6500000000000002E-2</v>
      </c>
      <c r="AU16" s="57">
        <v>7.4499999999999997E-2</v>
      </c>
      <c r="AV16" s="57">
        <v>9.6500000000000002E-2</v>
      </c>
      <c r="AW16" s="59">
        <v>6.5000000000000002E-2</v>
      </c>
      <c r="AX16" s="57">
        <v>0.14419999999999999</v>
      </c>
      <c r="AY16" s="57">
        <v>9.4700000000000006E-2</v>
      </c>
      <c r="AZ16" s="57">
        <v>8.6999999999999994E-2</v>
      </c>
      <c r="BA16" s="57">
        <v>8.1299999999999997E-2</v>
      </c>
      <c r="BB16" s="57">
        <v>0.13070000000000001</v>
      </c>
      <c r="BC16" s="57">
        <v>0.17130000000000001</v>
      </c>
      <c r="BD16" s="57">
        <v>0.1004</v>
      </c>
      <c r="BE16" s="58">
        <v>0.17399999999999999</v>
      </c>
      <c r="BF16" s="57">
        <v>0.1046</v>
      </c>
      <c r="BG16" s="57">
        <v>8.6699999999999999E-2</v>
      </c>
      <c r="BH16" s="57">
        <v>4.7199999999999999E-2</v>
      </c>
      <c r="BI16" s="57">
        <v>0.13639999999999999</v>
      </c>
      <c r="BJ16" s="57">
        <v>7.2599999999999998E-2</v>
      </c>
      <c r="BK16" s="57">
        <v>6.6400000000000001E-2</v>
      </c>
      <c r="BL16" s="57">
        <v>9.2499999999999999E-2</v>
      </c>
      <c r="BM16" s="57">
        <v>9.6100000000000005E-2</v>
      </c>
      <c r="BN16" s="57">
        <v>0.1048</v>
      </c>
      <c r="BO16" s="58">
        <v>0.1041</v>
      </c>
      <c r="BP16" s="57">
        <v>4.9000000000000002E-2</v>
      </c>
      <c r="BQ16" s="57">
        <v>0.22819999999999999</v>
      </c>
      <c r="BR16" s="57">
        <v>0.17910000000000001</v>
      </c>
      <c r="BS16" s="60">
        <v>0.1905</v>
      </c>
      <c r="BT16" s="60">
        <v>8.0600000000000005E-2</v>
      </c>
      <c r="BU16" s="60">
        <v>0.28720000000000001</v>
      </c>
      <c r="BV16" s="60">
        <v>0.23350000000000001</v>
      </c>
      <c r="BW16" s="60">
        <v>0.61280000000000001</v>
      </c>
      <c r="BX16" s="61">
        <v>0</v>
      </c>
      <c r="BY16" s="35">
        <f t="shared" si="2"/>
        <v>0.18960325934987768</v>
      </c>
      <c r="BZ16" s="60">
        <v>5.6099999999999997E-2</v>
      </c>
      <c r="CA16" s="61">
        <v>0</v>
      </c>
      <c r="CB16" s="60">
        <v>0.127</v>
      </c>
      <c r="CC16" s="61">
        <v>0</v>
      </c>
      <c r="CD16" s="60">
        <v>5.5399999999999998E-2</v>
      </c>
      <c r="CE16" s="57">
        <v>0.21049999999999999</v>
      </c>
      <c r="CF16" s="35">
        <f t="shared" si="3"/>
        <v>0.15881526730492249</v>
      </c>
      <c r="CG16" s="60">
        <v>0.1023</v>
      </c>
      <c r="CH16" s="58">
        <v>6.8599999999999994E-2</v>
      </c>
      <c r="CI16" s="58">
        <v>2.2100000000000002E-2</v>
      </c>
      <c r="CJ16" s="58">
        <v>5.4199999999999998E-2</v>
      </c>
      <c r="CK16" s="57">
        <v>4.53E-2</v>
      </c>
      <c r="CL16" s="57">
        <v>3.39E-2</v>
      </c>
      <c r="CM16" s="57">
        <v>2.2100000000000002E-2</v>
      </c>
      <c r="CN16" s="57">
        <v>1.01E-2</v>
      </c>
      <c r="CO16" s="60" t="s">
        <v>125</v>
      </c>
      <c r="CP16" s="57">
        <v>9.2600000000000002E-2</v>
      </c>
      <c r="CQ16" s="58">
        <v>4.5199999999999997E-2</v>
      </c>
    </row>
    <row r="17" spans="2:2" ht="14.25" customHeight="1"/>
    <row r="18" spans="2:2" ht="14.25" customHeight="1">
      <c r="B18" s="62" t="s">
        <v>129</v>
      </c>
    </row>
    <row r="19" spans="2:2" ht="14.25" customHeight="1"/>
    <row r="20" spans="2:2" ht="14.25" customHeight="1"/>
    <row r="21" spans="2:2" ht="14.25" customHeight="1"/>
    <row r="22" spans="2:2" ht="14.25" customHeight="1"/>
    <row r="23" spans="2:2" ht="14.25" customHeight="1"/>
    <row r="24" spans="2:2" ht="14.25" customHeight="1"/>
    <row r="25" spans="2:2" ht="14.25" customHeight="1"/>
    <row r="26" spans="2:2" ht="14.25" customHeight="1"/>
    <row r="27" spans="2:2" ht="14.25" customHeight="1"/>
    <row r="28" spans="2:2" ht="14.25" customHeight="1"/>
    <row r="29" spans="2:2" ht="14.25" customHeight="1"/>
    <row r="30" spans="2:2" ht="14.25" customHeight="1"/>
    <row r="31" spans="2:2" ht="14.25" customHeight="1"/>
    <row r="32" spans="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5">
    <mergeCell ref="B5:B6"/>
    <mergeCell ref="C5:D5"/>
    <mergeCell ref="E5:I5"/>
    <mergeCell ref="J5:K5"/>
    <mergeCell ref="CJ5:CJ6"/>
    <mergeCell ref="CI5:CI6"/>
    <mergeCell ref="CK5:CQ5"/>
    <mergeCell ref="L5:S5"/>
    <mergeCell ref="AF5:AL5"/>
    <mergeCell ref="T5:AE5"/>
    <mergeCell ref="AM5:AQ5"/>
    <mergeCell ref="AR5:AW5"/>
    <mergeCell ref="AX5:BE5"/>
    <mergeCell ref="BF5:BO5"/>
    <mergeCell ref="BP5:CH5"/>
  </mergeCells>
  <pageMargins left="0.39370078740157499" right="0.39370078740157499" top="0.78740157480314998" bottom="0.78740157480314998" header="0" footer="0"/>
  <pageSetup pageOrder="overThenDown" orientation="portrait"/>
  <headerFooter>
    <oddFooter>&amp;CPage &amp;P of</oddFooter>
  </headerFooter>
  <rowBreaks count="1" manualBreakCount="1">
    <brk id="6"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O1000"/>
  <sheetViews>
    <sheetView showGridLines="0" workbookViewId="0">
      <pane xSplit="2" ySplit="6" topLeftCell="C7" activePane="bottomRight" state="frozen"/>
      <selection pane="topRight" activeCell="C1" sqref="C1"/>
      <selection pane="bottomLeft" activeCell="A7" sqref="A7"/>
      <selection pane="bottomRight" activeCell="C7" sqref="C7"/>
    </sheetView>
  </sheetViews>
  <sheetFormatPr defaultColWidth="14.42578125" defaultRowHeight="15" customHeight="1"/>
  <cols>
    <col min="1" max="1" width="40.7109375" customWidth="1"/>
    <col min="2" max="93" width="10.7109375" customWidth="1"/>
  </cols>
  <sheetData>
    <row r="1" spans="1:93" ht="14.25" customHeight="1">
      <c r="A1" s="2" t="s">
        <v>0</v>
      </c>
    </row>
    <row r="2" spans="1:93" ht="14.25" customHeight="1">
      <c r="A2" s="3" t="s">
        <v>1</v>
      </c>
    </row>
    <row r="3" spans="1:93" ht="14.25" customHeight="1">
      <c r="A3" s="4" t="s">
        <v>2</v>
      </c>
    </row>
    <row r="4" spans="1:93" ht="14.25" customHeight="1">
      <c r="A4" s="4"/>
    </row>
    <row r="5" spans="1:93" ht="33.75" customHeight="1">
      <c r="B5" s="149" t="s">
        <v>3</v>
      </c>
      <c r="C5" s="146" t="s">
        <v>4</v>
      </c>
      <c r="D5" s="148"/>
      <c r="E5" s="146" t="s">
        <v>14</v>
      </c>
      <c r="F5" s="147"/>
      <c r="G5" s="147"/>
      <c r="H5" s="147"/>
      <c r="I5" s="148"/>
      <c r="J5" s="146" t="s">
        <v>18</v>
      </c>
      <c r="K5" s="148"/>
      <c r="L5" s="146" t="s">
        <v>19</v>
      </c>
      <c r="M5" s="147"/>
      <c r="N5" s="147"/>
      <c r="O5" s="147"/>
      <c r="P5" s="147"/>
      <c r="Q5" s="147"/>
      <c r="R5" s="147"/>
      <c r="S5" s="148"/>
      <c r="T5" s="146" t="s">
        <v>20</v>
      </c>
      <c r="U5" s="147"/>
      <c r="V5" s="147"/>
      <c r="W5" s="147"/>
      <c r="X5" s="147"/>
      <c r="Y5" s="147"/>
      <c r="Z5" s="147"/>
      <c r="AA5" s="147"/>
      <c r="AB5" s="147"/>
      <c r="AC5" s="147"/>
      <c r="AD5" s="147"/>
      <c r="AE5" s="148"/>
      <c r="AF5" s="146" t="s">
        <v>21</v>
      </c>
      <c r="AG5" s="147"/>
      <c r="AH5" s="147"/>
      <c r="AI5" s="147"/>
      <c r="AJ5" s="147"/>
      <c r="AK5" s="147"/>
      <c r="AL5" s="148"/>
      <c r="AM5" s="146" t="s">
        <v>22</v>
      </c>
      <c r="AN5" s="147"/>
      <c r="AO5" s="147"/>
      <c r="AP5" s="147"/>
      <c r="AQ5" s="148"/>
      <c r="AR5" s="146" t="s">
        <v>23</v>
      </c>
      <c r="AS5" s="147"/>
      <c r="AT5" s="147"/>
      <c r="AU5" s="147"/>
      <c r="AV5" s="147"/>
      <c r="AW5" s="148"/>
      <c r="AX5" s="146" t="s">
        <v>25</v>
      </c>
      <c r="AY5" s="147"/>
      <c r="AZ5" s="147"/>
      <c r="BA5" s="147"/>
      <c r="BB5" s="147"/>
      <c r="BC5" s="147"/>
      <c r="BD5" s="147"/>
      <c r="BE5" s="148"/>
      <c r="BF5" s="146" t="s">
        <v>27</v>
      </c>
      <c r="BG5" s="147"/>
      <c r="BH5" s="147"/>
      <c r="BI5" s="147"/>
      <c r="BJ5" s="147"/>
      <c r="BK5" s="147"/>
      <c r="BL5" s="147"/>
      <c r="BM5" s="147"/>
      <c r="BN5" s="147"/>
      <c r="BO5" s="148"/>
      <c r="BP5" s="146" t="s">
        <v>28</v>
      </c>
      <c r="BQ5" s="147"/>
      <c r="BR5" s="147"/>
      <c r="BS5" s="147"/>
      <c r="BT5" s="147"/>
      <c r="BU5" s="147"/>
      <c r="BV5" s="147"/>
      <c r="BW5" s="147"/>
      <c r="BX5" s="147"/>
      <c r="BY5" s="147"/>
      <c r="BZ5" s="147"/>
      <c r="CA5" s="147"/>
      <c r="CB5" s="147"/>
      <c r="CC5" s="147"/>
      <c r="CD5" s="147"/>
      <c r="CE5" s="147"/>
      <c r="CF5" s="148"/>
      <c r="CG5" s="149" t="s">
        <v>29</v>
      </c>
      <c r="CH5" s="149" t="s">
        <v>30</v>
      </c>
      <c r="CI5" s="146" t="s">
        <v>31</v>
      </c>
      <c r="CJ5" s="147"/>
      <c r="CK5" s="147"/>
      <c r="CL5" s="147"/>
      <c r="CM5" s="147"/>
      <c r="CN5" s="147"/>
      <c r="CO5" s="148"/>
    </row>
    <row r="6" spans="1:93" ht="49.5" customHeight="1">
      <c r="B6" s="150"/>
      <c r="C6" s="15" t="s">
        <v>32</v>
      </c>
      <c r="D6" s="15" t="s">
        <v>33</v>
      </c>
      <c r="E6" s="15" t="s">
        <v>34</v>
      </c>
      <c r="F6" s="15" t="s">
        <v>35</v>
      </c>
      <c r="G6" s="15" t="s">
        <v>36</v>
      </c>
      <c r="H6" s="15" t="s">
        <v>37</v>
      </c>
      <c r="I6" s="15" t="s">
        <v>38</v>
      </c>
      <c r="J6" s="15" t="s">
        <v>39</v>
      </c>
      <c r="K6" s="15" t="s">
        <v>40</v>
      </c>
      <c r="L6" s="15" t="s">
        <v>41</v>
      </c>
      <c r="M6" s="15" t="s">
        <v>42</v>
      </c>
      <c r="N6" s="15" t="s">
        <v>43</v>
      </c>
      <c r="O6" s="15" t="s">
        <v>44</v>
      </c>
      <c r="P6" s="15" t="s">
        <v>45</v>
      </c>
      <c r="Q6" s="15" t="s">
        <v>46</v>
      </c>
      <c r="R6" s="15" t="s">
        <v>47</v>
      </c>
      <c r="S6" s="15" t="s">
        <v>48</v>
      </c>
      <c r="T6" s="15" t="s">
        <v>49</v>
      </c>
      <c r="U6" s="15" t="s">
        <v>50</v>
      </c>
      <c r="V6" s="15" t="s">
        <v>51</v>
      </c>
      <c r="W6" s="15" t="s">
        <v>52</v>
      </c>
      <c r="X6" s="15" t="s">
        <v>53</v>
      </c>
      <c r="Y6" s="15" t="s">
        <v>54</v>
      </c>
      <c r="Z6" s="15" t="s">
        <v>44</v>
      </c>
      <c r="AA6" s="15" t="s">
        <v>55</v>
      </c>
      <c r="AB6" s="15" t="s">
        <v>56</v>
      </c>
      <c r="AC6" s="15" t="s">
        <v>46</v>
      </c>
      <c r="AD6" s="15" t="s">
        <v>47</v>
      </c>
      <c r="AE6" s="15" t="s">
        <v>48</v>
      </c>
      <c r="AF6" s="15" t="s">
        <v>57</v>
      </c>
      <c r="AG6" s="15" t="s">
        <v>58</v>
      </c>
      <c r="AH6" s="15" t="s">
        <v>59</v>
      </c>
      <c r="AI6" s="15" t="s">
        <v>60</v>
      </c>
      <c r="AJ6" s="15" t="s">
        <v>61</v>
      </c>
      <c r="AK6" s="15" t="s">
        <v>62</v>
      </c>
      <c r="AL6" s="15" t="s">
        <v>63</v>
      </c>
      <c r="AM6" s="15" t="s">
        <v>64</v>
      </c>
      <c r="AN6" s="15" t="s">
        <v>65</v>
      </c>
      <c r="AO6" s="15" t="s">
        <v>66</v>
      </c>
      <c r="AP6" s="15" t="s">
        <v>67</v>
      </c>
      <c r="AQ6" s="15" t="s">
        <v>68</v>
      </c>
      <c r="AR6" s="15" t="s">
        <v>69</v>
      </c>
      <c r="AS6" s="15" t="s">
        <v>70</v>
      </c>
      <c r="AT6" s="15" t="s">
        <v>71</v>
      </c>
      <c r="AU6" s="15" t="s">
        <v>72</v>
      </c>
      <c r="AV6" s="15" t="s">
        <v>73</v>
      </c>
      <c r="AW6" s="15" t="s">
        <v>74</v>
      </c>
      <c r="AX6" s="15" t="s">
        <v>75</v>
      </c>
      <c r="AY6" s="15" t="s">
        <v>76</v>
      </c>
      <c r="AZ6" s="15" t="s">
        <v>77</v>
      </c>
      <c r="BA6" s="15" t="s">
        <v>78</v>
      </c>
      <c r="BB6" s="15" t="s">
        <v>79</v>
      </c>
      <c r="BC6" s="15" t="s">
        <v>80</v>
      </c>
      <c r="BD6" s="15" t="s">
        <v>81</v>
      </c>
      <c r="BE6" s="15" t="s">
        <v>82</v>
      </c>
      <c r="BF6" s="15" t="s">
        <v>83</v>
      </c>
      <c r="BG6" s="15" t="s">
        <v>84</v>
      </c>
      <c r="BH6" s="15" t="s">
        <v>85</v>
      </c>
      <c r="BI6" s="15" t="s">
        <v>86</v>
      </c>
      <c r="BJ6" s="15" t="s">
        <v>87</v>
      </c>
      <c r="BK6" s="15" t="s">
        <v>88</v>
      </c>
      <c r="BL6" s="15" t="s">
        <v>89</v>
      </c>
      <c r="BM6" s="15" t="s">
        <v>90</v>
      </c>
      <c r="BN6" s="15" t="s">
        <v>91</v>
      </c>
      <c r="BO6" s="15" t="s">
        <v>92</v>
      </c>
      <c r="BP6" s="15" t="s">
        <v>93</v>
      </c>
      <c r="BQ6" s="15" t="s">
        <v>94</v>
      </c>
      <c r="BR6" s="15" t="s">
        <v>95</v>
      </c>
      <c r="BS6" s="15" t="s">
        <v>96</v>
      </c>
      <c r="BT6" s="15" t="s">
        <v>97</v>
      </c>
      <c r="BU6" s="15" t="s">
        <v>98</v>
      </c>
      <c r="BV6" s="15" t="s">
        <v>99</v>
      </c>
      <c r="BW6" s="15" t="s">
        <v>100</v>
      </c>
      <c r="BX6" s="15" t="s">
        <v>101</v>
      </c>
      <c r="BY6" s="15" t="s">
        <v>103</v>
      </c>
      <c r="BZ6" s="15" t="s">
        <v>104</v>
      </c>
      <c r="CA6" s="15" t="s">
        <v>105</v>
      </c>
      <c r="CB6" s="15" t="s">
        <v>106</v>
      </c>
      <c r="CC6" s="15" t="s">
        <v>107</v>
      </c>
      <c r="CD6" s="15" t="s">
        <v>108</v>
      </c>
      <c r="CE6" s="15" t="s">
        <v>110</v>
      </c>
      <c r="CF6" s="15" t="s">
        <v>111</v>
      </c>
      <c r="CG6" s="150"/>
      <c r="CH6" s="150"/>
      <c r="CI6" s="15" t="s">
        <v>112</v>
      </c>
      <c r="CJ6" s="15" t="s">
        <v>113</v>
      </c>
      <c r="CK6" s="15" t="s">
        <v>114</v>
      </c>
      <c r="CL6" s="15" t="s">
        <v>115</v>
      </c>
      <c r="CM6" s="15" t="s">
        <v>116</v>
      </c>
      <c r="CN6" s="15" t="s">
        <v>117</v>
      </c>
      <c r="CO6" s="15" t="s">
        <v>118</v>
      </c>
    </row>
    <row r="7" spans="1:93" ht="225">
      <c r="A7" s="17" t="s">
        <v>119</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row>
    <row r="8" spans="1:93" ht="12.75" customHeight="1">
      <c r="A8" s="18" t="s">
        <v>120</v>
      </c>
      <c r="B8" s="19">
        <v>2038</v>
      </c>
      <c r="C8" s="20">
        <v>937</v>
      </c>
      <c r="D8" s="21">
        <v>1101</v>
      </c>
      <c r="E8" s="20">
        <v>152</v>
      </c>
      <c r="F8" s="20">
        <v>300</v>
      </c>
      <c r="G8" s="20">
        <v>361</v>
      </c>
      <c r="H8" s="20">
        <v>328</v>
      </c>
      <c r="I8" s="21">
        <v>897</v>
      </c>
      <c r="J8" s="20">
        <v>1230</v>
      </c>
      <c r="K8" s="21">
        <v>808</v>
      </c>
      <c r="L8" s="20">
        <v>508</v>
      </c>
      <c r="M8" s="20">
        <v>350</v>
      </c>
      <c r="N8" s="20">
        <v>203</v>
      </c>
      <c r="O8" s="20">
        <v>219</v>
      </c>
      <c r="P8" s="20">
        <v>474</v>
      </c>
      <c r="Q8" s="20">
        <v>1754</v>
      </c>
      <c r="R8" s="20">
        <v>104</v>
      </c>
      <c r="S8" s="21">
        <v>180</v>
      </c>
      <c r="T8" s="20">
        <v>100</v>
      </c>
      <c r="U8" s="20">
        <v>228</v>
      </c>
      <c r="V8" s="20">
        <v>180</v>
      </c>
      <c r="W8" s="20">
        <v>168</v>
      </c>
      <c r="X8" s="20">
        <v>182</v>
      </c>
      <c r="Y8" s="20">
        <v>203</v>
      </c>
      <c r="Z8" s="20">
        <v>219</v>
      </c>
      <c r="AA8" s="20">
        <v>268</v>
      </c>
      <c r="AB8" s="20">
        <v>206</v>
      </c>
      <c r="AC8" s="20">
        <v>1754</v>
      </c>
      <c r="AD8" s="20">
        <v>104</v>
      </c>
      <c r="AE8" s="21">
        <v>180</v>
      </c>
      <c r="AF8" s="20">
        <v>797</v>
      </c>
      <c r="AG8" s="20">
        <v>291</v>
      </c>
      <c r="AH8" s="20">
        <v>1088</v>
      </c>
      <c r="AI8" s="20">
        <v>93</v>
      </c>
      <c r="AJ8" s="20">
        <v>597</v>
      </c>
      <c r="AK8" s="20">
        <v>72</v>
      </c>
      <c r="AL8" s="21">
        <v>188</v>
      </c>
      <c r="AM8" s="20">
        <v>1014</v>
      </c>
      <c r="AN8" s="20">
        <v>246</v>
      </c>
      <c r="AO8" s="20">
        <v>161</v>
      </c>
      <c r="AP8" s="20">
        <v>79</v>
      </c>
      <c r="AQ8" s="21">
        <v>521</v>
      </c>
      <c r="AR8" s="20">
        <v>1529</v>
      </c>
      <c r="AS8" s="20">
        <v>191</v>
      </c>
      <c r="AT8" s="20">
        <v>217</v>
      </c>
      <c r="AU8" s="20">
        <v>65</v>
      </c>
      <c r="AV8" s="20">
        <v>473</v>
      </c>
      <c r="AW8" s="22">
        <v>36</v>
      </c>
      <c r="AX8" s="20">
        <v>1183</v>
      </c>
      <c r="AY8" s="20">
        <v>855</v>
      </c>
      <c r="AZ8" s="20">
        <v>168</v>
      </c>
      <c r="BA8" s="20">
        <v>253</v>
      </c>
      <c r="BB8" s="20">
        <v>169</v>
      </c>
      <c r="BC8" s="20">
        <v>73</v>
      </c>
      <c r="BD8" s="20">
        <v>466</v>
      </c>
      <c r="BE8" s="21">
        <v>776</v>
      </c>
      <c r="BF8" s="20">
        <v>1402</v>
      </c>
      <c r="BG8" s="20">
        <v>580</v>
      </c>
      <c r="BH8" s="20">
        <v>273</v>
      </c>
      <c r="BI8" s="20">
        <v>175</v>
      </c>
      <c r="BJ8" s="20">
        <v>273</v>
      </c>
      <c r="BK8" s="20">
        <v>498</v>
      </c>
      <c r="BL8" s="20">
        <v>254</v>
      </c>
      <c r="BM8" s="20">
        <v>1156</v>
      </c>
      <c r="BN8" s="20">
        <v>1066</v>
      </c>
      <c r="BO8" s="21">
        <v>203</v>
      </c>
      <c r="BP8" s="20">
        <v>980</v>
      </c>
      <c r="BQ8" s="20">
        <v>536</v>
      </c>
      <c r="BR8" s="20">
        <v>171</v>
      </c>
      <c r="BS8" s="23">
        <v>45</v>
      </c>
      <c r="BT8" s="23">
        <v>34</v>
      </c>
      <c r="BU8" s="23">
        <v>17</v>
      </c>
      <c r="BV8" s="23">
        <v>9</v>
      </c>
      <c r="BW8" s="23">
        <v>4</v>
      </c>
      <c r="BX8" s="23">
        <v>1</v>
      </c>
      <c r="BY8" s="23">
        <v>17</v>
      </c>
      <c r="BZ8" s="23">
        <v>3</v>
      </c>
      <c r="CA8" s="23">
        <v>21</v>
      </c>
      <c r="CB8" s="23">
        <v>6</v>
      </c>
      <c r="CC8" s="23">
        <v>13</v>
      </c>
      <c r="CD8" s="20">
        <v>69</v>
      </c>
      <c r="CE8" s="23">
        <v>34</v>
      </c>
      <c r="CF8" s="21">
        <v>61</v>
      </c>
      <c r="CG8" s="21">
        <v>120</v>
      </c>
      <c r="CH8" s="21">
        <v>748</v>
      </c>
      <c r="CI8" s="20">
        <v>403</v>
      </c>
      <c r="CJ8" s="20">
        <v>196</v>
      </c>
      <c r="CK8" s="20">
        <v>120</v>
      </c>
      <c r="CL8" s="20">
        <v>81</v>
      </c>
      <c r="CM8" s="23">
        <v>21</v>
      </c>
      <c r="CN8" s="20">
        <v>207</v>
      </c>
      <c r="CO8" s="21">
        <v>74</v>
      </c>
    </row>
    <row r="9" spans="1:93" ht="12.75" customHeight="1">
      <c r="A9" s="24" t="s">
        <v>121</v>
      </c>
      <c r="B9" s="25">
        <v>2038</v>
      </c>
      <c r="C9" s="26">
        <v>988.43</v>
      </c>
      <c r="D9" s="27">
        <v>1049.57</v>
      </c>
      <c r="E9" s="26">
        <v>226.22</v>
      </c>
      <c r="F9" s="26">
        <v>308.43</v>
      </c>
      <c r="G9" s="26">
        <v>352.98</v>
      </c>
      <c r="H9" s="26">
        <v>316.17</v>
      </c>
      <c r="I9" s="27">
        <v>834.2</v>
      </c>
      <c r="J9" s="26">
        <v>1161.6600000000001</v>
      </c>
      <c r="K9" s="27">
        <v>876.34</v>
      </c>
      <c r="L9" s="26">
        <v>487.08</v>
      </c>
      <c r="M9" s="26">
        <v>336.27</v>
      </c>
      <c r="N9" s="26">
        <v>195.63</v>
      </c>
      <c r="O9" s="26">
        <v>275.13</v>
      </c>
      <c r="P9" s="26">
        <v>466.72</v>
      </c>
      <c r="Q9" s="26">
        <v>1760.83</v>
      </c>
      <c r="R9" s="26">
        <v>99.86</v>
      </c>
      <c r="S9" s="27">
        <v>177.31</v>
      </c>
      <c r="T9" s="26">
        <v>103.39</v>
      </c>
      <c r="U9" s="26">
        <v>214.7</v>
      </c>
      <c r="V9" s="26">
        <v>168.99</v>
      </c>
      <c r="W9" s="26">
        <v>165.32</v>
      </c>
      <c r="X9" s="26">
        <v>170.95</v>
      </c>
      <c r="Y9" s="26">
        <v>195.63</v>
      </c>
      <c r="Z9" s="26">
        <v>275.13</v>
      </c>
      <c r="AA9" s="26">
        <v>259.33</v>
      </c>
      <c r="AB9" s="26">
        <v>207.39</v>
      </c>
      <c r="AC9" s="26">
        <v>1760.83</v>
      </c>
      <c r="AD9" s="26">
        <v>99.86</v>
      </c>
      <c r="AE9" s="27">
        <v>177.31</v>
      </c>
      <c r="AF9" s="26">
        <v>804.51</v>
      </c>
      <c r="AG9" s="26">
        <v>291.8</v>
      </c>
      <c r="AH9" s="26">
        <v>1096.3</v>
      </c>
      <c r="AI9" s="26">
        <v>124.3</v>
      </c>
      <c r="AJ9" s="26">
        <v>539.08000000000004</v>
      </c>
      <c r="AK9" s="26">
        <v>83.33</v>
      </c>
      <c r="AL9" s="27">
        <v>194.99</v>
      </c>
      <c r="AM9" s="26">
        <v>960.15</v>
      </c>
      <c r="AN9" s="26">
        <v>249.25</v>
      </c>
      <c r="AO9" s="26">
        <v>154.21</v>
      </c>
      <c r="AP9" s="26">
        <v>69.180000000000007</v>
      </c>
      <c r="AQ9" s="27">
        <v>584.42999999999995</v>
      </c>
      <c r="AR9" s="26">
        <v>1518.78</v>
      </c>
      <c r="AS9" s="26">
        <v>197.89</v>
      </c>
      <c r="AT9" s="26">
        <v>217.99</v>
      </c>
      <c r="AU9" s="26">
        <v>63.7</v>
      </c>
      <c r="AV9" s="26">
        <v>479.59</v>
      </c>
      <c r="AW9" s="28">
        <v>39.630000000000003</v>
      </c>
      <c r="AX9" s="26">
        <v>1119.01</v>
      </c>
      <c r="AY9" s="26">
        <v>918.99</v>
      </c>
      <c r="AZ9" s="26">
        <v>168.08</v>
      </c>
      <c r="BA9" s="26">
        <v>246.27</v>
      </c>
      <c r="BB9" s="26">
        <v>160.9</v>
      </c>
      <c r="BC9" s="26">
        <v>66.77</v>
      </c>
      <c r="BD9" s="26">
        <v>454.14</v>
      </c>
      <c r="BE9" s="27">
        <v>723.67</v>
      </c>
      <c r="BF9" s="26">
        <v>1406.48</v>
      </c>
      <c r="BG9" s="26">
        <v>606.35</v>
      </c>
      <c r="BH9" s="26">
        <v>279.52</v>
      </c>
      <c r="BI9" s="26">
        <v>180.55</v>
      </c>
      <c r="BJ9" s="26">
        <v>267.95999999999998</v>
      </c>
      <c r="BK9" s="26">
        <v>528.20000000000005</v>
      </c>
      <c r="BL9" s="26">
        <v>294.64999999999998</v>
      </c>
      <c r="BM9" s="26">
        <v>1169.3800000000001</v>
      </c>
      <c r="BN9" s="26">
        <v>1071.9000000000001</v>
      </c>
      <c r="BO9" s="27">
        <v>211.07</v>
      </c>
      <c r="BP9" s="26">
        <v>995.12</v>
      </c>
      <c r="BQ9" s="26">
        <v>507.31</v>
      </c>
      <c r="BR9" s="26">
        <v>167.78</v>
      </c>
      <c r="BS9" s="29">
        <v>42.22</v>
      </c>
      <c r="BT9" s="29">
        <v>35.75</v>
      </c>
      <c r="BU9" s="29">
        <v>17.41</v>
      </c>
      <c r="BV9" s="29">
        <v>10.029999999999999</v>
      </c>
      <c r="BW9" s="29">
        <v>5.6</v>
      </c>
      <c r="BX9" s="29">
        <v>3.43</v>
      </c>
      <c r="BY9" s="29">
        <v>16.3</v>
      </c>
      <c r="BZ9" s="29">
        <v>3.53</v>
      </c>
      <c r="CA9" s="29">
        <v>23.14</v>
      </c>
      <c r="CB9" s="29">
        <v>6</v>
      </c>
      <c r="CC9" s="29">
        <v>13.94</v>
      </c>
      <c r="CD9" s="26">
        <v>71.42</v>
      </c>
      <c r="CE9" s="29">
        <v>37.74</v>
      </c>
      <c r="CF9" s="27">
        <v>62.18</v>
      </c>
      <c r="CG9" s="27">
        <v>118.37</v>
      </c>
      <c r="CH9" s="27">
        <v>743.5</v>
      </c>
      <c r="CI9" s="26">
        <v>413.9</v>
      </c>
      <c r="CJ9" s="26">
        <v>199.84</v>
      </c>
      <c r="CK9" s="26">
        <v>118.37</v>
      </c>
      <c r="CL9" s="26">
        <v>81.81</v>
      </c>
      <c r="CM9" s="29">
        <v>21.76</v>
      </c>
      <c r="CN9" s="26">
        <v>213.14</v>
      </c>
      <c r="CO9" s="27">
        <v>76.650000000000006</v>
      </c>
    </row>
    <row r="10" spans="1:93" ht="12.75" customHeight="1">
      <c r="A10" s="30" t="s">
        <v>122</v>
      </c>
      <c r="B10" s="63">
        <v>742.84</v>
      </c>
      <c r="C10" s="64">
        <v>345.11</v>
      </c>
      <c r="D10" s="65">
        <v>397.73</v>
      </c>
      <c r="E10" s="64">
        <v>87.29</v>
      </c>
      <c r="F10" s="64">
        <v>139.63</v>
      </c>
      <c r="G10" s="64">
        <v>147.51</v>
      </c>
      <c r="H10" s="64">
        <v>126.12</v>
      </c>
      <c r="I10" s="65">
        <v>242.29</v>
      </c>
      <c r="J10" s="64">
        <v>461.3</v>
      </c>
      <c r="K10" s="65">
        <v>281.54000000000002</v>
      </c>
      <c r="L10" s="64">
        <v>170.79</v>
      </c>
      <c r="M10" s="64">
        <v>108.23</v>
      </c>
      <c r="N10" s="64">
        <v>58.03</v>
      </c>
      <c r="O10" s="64">
        <v>107.53</v>
      </c>
      <c r="P10" s="64">
        <v>156.69999999999999</v>
      </c>
      <c r="Q10" s="64">
        <v>601.27</v>
      </c>
      <c r="R10" s="64">
        <v>37.770000000000003</v>
      </c>
      <c r="S10" s="65">
        <v>103.8</v>
      </c>
      <c r="T10" s="64">
        <v>38.630000000000003</v>
      </c>
      <c r="U10" s="64">
        <v>72.790000000000006</v>
      </c>
      <c r="V10" s="64">
        <v>59.37</v>
      </c>
      <c r="W10" s="64">
        <v>56.52</v>
      </c>
      <c r="X10" s="64">
        <v>51.7</v>
      </c>
      <c r="Y10" s="64">
        <v>58.03</v>
      </c>
      <c r="Z10" s="64">
        <v>107.53</v>
      </c>
      <c r="AA10" s="64">
        <v>81.209999999999994</v>
      </c>
      <c r="AB10" s="64">
        <v>75.489999999999995</v>
      </c>
      <c r="AC10" s="64">
        <v>601.27</v>
      </c>
      <c r="AD10" s="64">
        <v>37.770000000000003</v>
      </c>
      <c r="AE10" s="65">
        <v>103.8</v>
      </c>
      <c r="AF10" s="64">
        <v>328.26</v>
      </c>
      <c r="AG10" s="64">
        <v>120.43</v>
      </c>
      <c r="AH10" s="64">
        <v>448.69</v>
      </c>
      <c r="AI10" s="64">
        <v>52.01</v>
      </c>
      <c r="AJ10" s="64">
        <v>145.41</v>
      </c>
      <c r="AK10" s="64">
        <v>20.46</v>
      </c>
      <c r="AL10" s="65">
        <v>76.260000000000005</v>
      </c>
      <c r="AM10" s="64">
        <v>316.81</v>
      </c>
      <c r="AN10" s="64">
        <v>108.93</v>
      </c>
      <c r="AO10" s="64">
        <v>52.23</v>
      </c>
      <c r="AP10" s="64">
        <v>21.69</v>
      </c>
      <c r="AQ10" s="65">
        <v>236.68</v>
      </c>
      <c r="AR10" s="64">
        <v>548.29999999999995</v>
      </c>
      <c r="AS10" s="64">
        <v>80.44</v>
      </c>
      <c r="AT10" s="64">
        <v>80.010000000000005</v>
      </c>
      <c r="AU10" s="64">
        <v>18.82</v>
      </c>
      <c r="AV10" s="64">
        <v>179.28</v>
      </c>
      <c r="AW10" s="66">
        <v>15.26</v>
      </c>
      <c r="AX10" s="64">
        <v>359.94</v>
      </c>
      <c r="AY10" s="64">
        <v>382.9</v>
      </c>
      <c r="AZ10" s="64">
        <v>56.58</v>
      </c>
      <c r="BA10" s="64">
        <v>86.24</v>
      </c>
      <c r="BB10" s="64">
        <v>50.8</v>
      </c>
      <c r="BC10" s="64">
        <v>21.92</v>
      </c>
      <c r="BD10" s="64">
        <v>161.16</v>
      </c>
      <c r="BE10" s="65">
        <v>219.72</v>
      </c>
      <c r="BF10" s="64">
        <v>565.11</v>
      </c>
      <c r="BG10" s="64">
        <v>270.55</v>
      </c>
      <c r="BH10" s="64">
        <v>109</v>
      </c>
      <c r="BI10" s="64">
        <v>59.09</v>
      </c>
      <c r="BJ10" s="64">
        <v>115</v>
      </c>
      <c r="BK10" s="64">
        <v>231.69</v>
      </c>
      <c r="BL10" s="64">
        <v>119</v>
      </c>
      <c r="BM10" s="64">
        <v>481.86</v>
      </c>
      <c r="BN10" s="64">
        <v>424.11</v>
      </c>
      <c r="BO10" s="65">
        <v>90.12</v>
      </c>
      <c r="BP10" s="64">
        <v>533.30999999999995</v>
      </c>
      <c r="BQ10" s="64">
        <v>70.209999999999994</v>
      </c>
      <c r="BR10" s="64">
        <v>38.93</v>
      </c>
      <c r="BS10" s="67">
        <v>17.23</v>
      </c>
      <c r="BT10" s="67">
        <v>4.84</v>
      </c>
      <c r="BU10" s="67">
        <v>1.96</v>
      </c>
      <c r="BV10" s="67">
        <v>0.99</v>
      </c>
      <c r="BW10" s="67">
        <v>2.17</v>
      </c>
      <c r="BX10" s="67" t="s">
        <v>125</v>
      </c>
      <c r="BY10" s="67">
        <v>7.75</v>
      </c>
      <c r="BZ10" s="67">
        <v>1.08</v>
      </c>
      <c r="CA10" s="67">
        <v>4.79</v>
      </c>
      <c r="CB10" s="67" t="s">
        <v>125</v>
      </c>
      <c r="CC10" s="67">
        <v>7.46</v>
      </c>
      <c r="CD10" s="64">
        <v>23.32</v>
      </c>
      <c r="CE10" s="67">
        <v>10.36</v>
      </c>
      <c r="CF10" s="65">
        <v>10.94</v>
      </c>
      <c r="CG10" s="65">
        <v>100.65</v>
      </c>
      <c r="CH10" s="65">
        <v>407.08</v>
      </c>
      <c r="CI10" s="64">
        <v>244.98</v>
      </c>
      <c r="CJ10" s="64">
        <v>109.72</v>
      </c>
      <c r="CK10" s="64">
        <v>100.65</v>
      </c>
      <c r="CL10" s="64">
        <v>56.37</v>
      </c>
      <c r="CM10" s="67">
        <v>18.93</v>
      </c>
      <c r="CN10" s="64">
        <v>73.790000000000006</v>
      </c>
      <c r="CO10" s="65">
        <v>31.55</v>
      </c>
    </row>
    <row r="11" spans="1:93" ht="12.75" customHeight="1">
      <c r="A11" s="37" t="s">
        <v>123</v>
      </c>
      <c r="B11" s="68">
        <v>659.01</v>
      </c>
      <c r="C11" s="69">
        <v>298.97000000000003</v>
      </c>
      <c r="D11" s="70">
        <v>360.03</v>
      </c>
      <c r="E11" s="69">
        <v>71.19</v>
      </c>
      <c r="F11" s="69">
        <v>73.13</v>
      </c>
      <c r="G11" s="69">
        <v>112.57</v>
      </c>
      <c r="H11" s="69">
        <v>95.63</v>
      </c>
      <c r="I11" s="70">
        <v>306.49</v>
      </c>
      <c r="J11" s="69">
        <v>397.15</v>
      </c>
      <c r="K11" s="70">
        <v>261.86</v>
      </c>
      <c r="L11" s="69">
        <v>162.07</v>
      </c>
      <c r="M11" s="69">
        <v>114.82</v>
      </c>
      <c r="N11" s="69">
        <v>73.62</v>
      </c>
      <c r="O11" s="69">
        <v>93.01</v>
      </c>
      <c r="P11" s="69">
        <v>152.96</v>
      </c>
      <c r="Q11" s="69">
        <v>596.49</v>
      </c>
      <c r="R11" s="69">
        <v>29.45</v>
      </c>
      <c r="S11" s="70">
        <v>33.06</v>
      </c>
      <c r="T11" s="69">
        <v>29.64</v>
      </c>
      <c r="U11" s="69">
        <v>74.55</v>
      </c>
      <c r="V11" s="69">
        <v>57.88</v>
      </c>
      <c r="W11" s="69">
        <v>60.58</v>
      </c>
      <c r="X11" s="69">
        <v>54.24</v>
      </c>
      <c r="Y11" s="69">
        <v>73.62</v>
      </c>
      <c r="Z11" s="69">
        <v>93.01</v>
      </c>
      <c r="AA11" s="69">
        <v>92.01</v>
      </c>
      <c r="AB11" s="69">
        <v>60.95</v>
      </c>
      <c r="AC11" s="69">
        <v>596.49</v>
      </c>
      <c r="AD11" s="69">
        <v>29.45</v>
      </c>
      <c r="AE11" s="70">
        <v>33.06</v>
      </c>
      <c r="AF11" s="69">
        <v>246.24</v>
      </c>
      <c r="AG11" s="69">
        <v>92.39</v>
      </c>
      <c r="AH11" s="69">
        <v>338.63</v>
      </c>
      <c r="AI11" s="69">
        <v>33.6</v>
      </c>
      <c r="AJ11" s="69">
        <v>207.33</v>
      </c>
      <c r="AK11" s="69">
        <v>27.32</v>
      </c>
      <c r="AL11" s="70">
        <v>52.14</v>
      </c>
      <c r="AM11" s="69">
        <v>336.32</v>
      </c>
      <c r="AN11" s="69">
        <v>69.87</v>
      </c>
      <c r="AO11" s="69">
        <v>49.5</v>
      </c>
      <c r="AP11" s="69">
        <v>21.7</v>
      </c>
      <c r="AQ11" s="70">
        <v>174.79</v>
      </c>
      <c r="AR11" s="69">
        <v>491.08</v>
      </c>
      <c r="AS11" s="69">
        <v>65</v>
      </c>
      <c r="AT11" s="69">
        <v>74.87</v>
      </c>
      <c r="AU11" s="69">
        <v>23.73</v>
      </c>
      <c r="AV11" s="69">
        <v>163.61000000000001</v>
      </c>
      <c r="AW11" s="71">
        <v>4.32</v>
      </c>
      <c r="AX11" s="69">
        <v>396.52</v>
      </c>
      <c r="AY11" s="69">
        <v>262.48</v>
      </c>
      <c r="AZ11" s="69">
        <v>63.86</v>
      </c>
      <c r="BA11" s="69">
        <v>86.98</v>
      </c>
      <c r="BB11" s="69">
        <v>57.03</v>
      </c>
      <c r="BC11" s="69">
        <v>18.82</v>
      </c>
      <c r="BD11" s="69">
        <v>157.16</v>
      </c>
      <c r="BE11" s="70">
        <v>257.27</v>
      </c>
      <c r="BF11" s="69">
        <v>445.42</v>
      </c>
      <c r="BG11" s="69">
        <v>191.7</v>
      </c>
      <c r="BH11" s="69">
        <v>109.67</v>
      </c>
      <c r="BI11" s="69">
        <v>61.55</v>
      </c>
      <c r="BJ11" s="69">
        <v>93.92</v>
      </c>
      <c r="BK11" s="69">
        <v>165.68</v>
      </c>
      <c r="BL11" s="69">
        <v>97.09</v>
      </c>
      <c r="BM11" s="69">
        <v>370.18</v>
      </c>
      <c r="BN11" s="69">
        <v>337</v>
      </c>
      <c r="BO11" s="70">
        <v>74.959999999999994</v>
      </c>
      <c r="BP11" s="69">
        <v>257.07</v>
      </c>
      <c r="BQ11" s="69">
        <v>214.08</v>
      </c>
      <c r="BR11" s="69">
        <v>62.5</v>
      </c>
      <c r="BS11" s="72">
        <v>14.36</v>
      </c>
      <c r="BT11" s="72">
        <v>23.5</v>
      </c>
      <c r="BU11" s="72">
        <v>7.29</v>
      </c>
      <c r="BV11" s="72">
        <v>5.79</v>
      </c>
      <c r="BW11" s="72" t="s">
        <v>125</v>
      </c>
      <c r="BX11" s="72">
        <v>3.43</v>
      </c>
      <c r="BY11" s="72">
        <v>5.63</v>
      </c>
      <c r="BZ11" s="72">
        <v>2.4500000000000002</v>
      </c>
      <c r="CA11" s="72">
        <v>4.6500000000000004</v>
      </c>
      <c r="CB11" s="72">
        <v>2.27</v>
      </c>
      <c r="CC11" s="72">
        <v>2.89</v>
      </c>
      <c r="CD11" s="69">
        <v>16.02</v>
      </c>
      <c r="CE11" s="72">
        <v>14.46</v>
      </c>
      <c r="CF11" s="70">
        <v>16.25</v>
      </c>
      <c r="CG11" s="70">
        <v>14.22</v>
      </c>
      <c r="CH11" s="70">
        <v>220.59</v>
      </c>
      <c r="CI11" s="69">
        <v>99.22</v>
      </c>
      <c r="CJ11" s="69">
        <v>62.52</v>
      </c>
      <c r="CK11" s="69">
        <v>14.22</v>
      </c>
      <c r="CL11" s="69">
        <v>17.690000000000001</v>
      </c>
      <c r="CM11" s="72">
        <v>2.83</v>
      </c>
      <c r="CN11" s="69">
        <v>67.66</v>
      </c>
      <c r="CO11" s="70">
        <v>15.82</v>
      </c>
    </row>
    <row r="12" spans="1:93" ht="12.75" customHeight="1">
      <c r="A12" s="30" t="s">
        <v>124</v>
      </c>
      <c r="B12" s="73">
        <v>151.19999999999999</v>
      </c>
      <c r="C12" s="74">
        <v>81.42</v>
      </c>
      <c r="D12" s="75">
        <v>69.78</v>
      </c>
      <c r="E12" s="74">
        <v>12.85</v>
      </c>
      <c r="F12" s="74">
        <v>17.920000000000002</v>
      </c>
      <c r="G12" s="74">
        <v>13.57</v>
      </c>
      <c r="H12" s="74">
        <v>14.61</v>
      </c>
      <c r="I12" s="75">
        <v>92.25</v>
      </c>
      <c r="J12" s="74">
        <v>79.709999999999994</v>
      </c>
      <c r="K12" s="75">
        <v>71.5</v>
      </c>
      <c r="L12" s="74">
        <v>33.950000000000003</v>
      </c>
      <c r="M12" s="74">
        <v>31.24</v>
      </c>
      <c r="N12" s="74">
        <v>14.15</v>
      </c>
      <c r="O12" s="74">
        <v>15.33</v>
      </c>
      <c r="P12" s="74">
        <v>36.25</v>
      </c>
      <c r="Q12" s="74">
        <v>130.91999999999999</v>
      </c>
      <c r="R12" s="74">
        <v>10.89</v>
      </c>
      <c r="S12" s="75">
        <v>9.39</v>
      </c>
      <c r="T12" s="74">
        <v>8.42</v>
      </c>
      <c r="U12" s="74">
        <v>13.51</v>
      </c>
      <c r="V12" s="74">
        <v>12.02</v>
      </c>
      <c r="W12" s="74">
        <v>13.67</v>
      </c>
      <c r="X12" s="74">
        <v>17.57</v>
      </c>
      <c r="Y12" s="74">
        <v>14.15</v>
      </c>
      <c r="Z12" s="74">
        <v>15.33</v>
      </c>
      <c r="AA12" s="74">
        <v>16.89</v>
      </c>
      <c r="AB12" s="74">
        <v>19.37</v>
      </c>
      <c r="AC12" s="74">
        <v>130.91999999999999</v>
      </c>
      <c r="AD12" s="74">
        <v>10.89</v>
      </c>
      <c r="AE12" s="75">
        <v>9.39</v>
      </c>
      <c r="AF12" s="74">
        <v>37.32</v>
      </c>
      <c r="AG12" s="74">
        <v>20.94</v>
      </c>
      <c r="AH12" s="74">
        <v>58.26</v>
      </c>
      <c r="AI12" s="74">
        <v>9.41</v>
      </c>
      <c r="AJ12" s="74">
        <v>65.319999999999993</v>
      </c>
      <c r="AK12" s="74">
        <v>6.59</v>
      </c>
      <c r="AL12" s="75">
        <v>11.63</v>
      </c>
      <c r="AM12" s="74">
        <v>86.73</v>
      </c>
      <c r="AN12" s="74">
        <v>10.57</v>
      </c>
      <c r="AO12" s="74">
        <v>15.17</v>
      </c>
      <c r="AP12" s="74">
        <v>6.09</v>
      </c>
      <c r="AQ12" s="75">
        <v>32.65</v>
      </c>
      <c r="AR12" s="74">
        <v>124.14</v>
      </c>
      <c r="AS12" s="74">
        <v>9.4700000000000006</v>
      </c>
      <c r="AT12" s="74">
        <v>14.86</v>
      </c>
      <c r="AU12" s="74">
        <v>1.96</v>
      </c>
      <c r="AV12" s="74">
        <v>26.29</v>
      </c>
      <c r="AW12" s="76">
        <v>0.77</v>
      </c>
      <c r="AX12" s="74">
        <v>100.24</v>
      </c>
      <c r="AY12" s="74">
        <v>50.97</v>
      </c>
      <c r="AZ12" s="74">
        <v>7.86</v>
      </c>
      <c r="BA12" s="74">
        <v>11.06</v>
      </c>
      <c r="BB12" s="74">
        <v>11.26</v>
      </c>
      <c r="BC12" s="74">
        <v>3.85</v>
      </c>
      <c r="BD12" s="74">
        <v>23.63</v>
      </c>
      <c r="BE12" s="75">
        <v>80.36</v>
      </c>
      <c r="BF12" s="74">
        <v>95.56</v>
      </c>
      <c r="BG12" s="74">
        <v>27.61</v>
      </c>
      <c r="BH12" s="74">
        <v>8.67</v>
      </c>
      <c r="BI12" s="74">
        <v>15.52</v>
      </c>
      <c r="BJ12" s="74">
        <v>8.2200000000000006</v>
      </c>
      <c r="BK12" s="74">
        <v>21.27</v>
      </c>
      <c r="BL12" s="74">
        <v>19.510000000000002</v>
      </c>
      <c r="BM12" s="74">
        <v>70.209999999999994</v>
      </c>
      <c r="BN12" s="74">
        <v>73.959999999999994</v>
      </c>
      <c r="BO12" s="75">
        <v>15.98</v>
      </c>
      <c r="BP12" s="74">
        <v>37.97</v>
      </c>
      <c r="BQ12" s="74">
        <v>69.63</v>
      </c>
      <c r="BR12" s="74">
        <v>17.059999999999999</v>
      </c>
      <c r="BS12" s="77">
        <v>3.63</v>
      </c>
      <c r="BT12" s="77">
        <v>1.8</v>
      </c>
      <c r="BU12" s="77">
        <v>1.7</v>
      </c>
      <c r="BV12" s="77">
        <v>2.34</v>
      </c>
      <c r="BW12" s="77">
        <v>0.78</v>
      </c>
      <c r="BX12" s="77" t="s">
        <v>125</v>
      </c>
      <c r="BY12" s="77" t="s">
        <v>125</v>
      </c>
      <c r="BZ12" s="77" t="s">
        <v>125</v>
      </c>
      <c r="CA12" s="77">
        <v>2.16</v>
      </c>
      <c r="CB12" s="77" t="s">
        <v>125</v>
      </c>
      <c r="CC12" s="77">
        <v>0.77</v>
      </c>
      <c r="CD12" s="74">
        <v>6.18</v>
      </c>
      <c r="CE12" s="77">
        <v>2</v>
      </c>
      <c r="CF12" s="75">
        <v>4.26</v>
      </c>
      <c r="CG12" s="75">
        <v>2.62</v>
      </c>
      <c r="CH12" s="75">
        <v>32.04</v>
      </c>
      <c r="CI12" s="74">
        <v>15.41</v>
      </c>
      <c r="CJ12" s="74">
        <v>5.78</v>
      </c>
      <c r="CK12" s="74">
        <v>2.62</v>
      </c>
      <c r="CL12" s="74">
        <v>0.83</v>
      </c>
      <c r="CM12" s="77" t="s">
        <v>125</v>
      </c>
      <c r="CN12" s="74">
        <v>15.11</v>
      </c>
      <c r="CO12" s="75">
        <v>1.68</v>
      </c>
    </row>
    <row r="13" spans="1:93" ht="12.75" customHeight="1">
      <c r="A13" s="37" t="s">
        <v>126</v>
      </c>
      <c r="B13" s="68">
        <v>97.17</v>
      </c>
      <c r="C13" s="69">
        <v>61.33</v>
      </c>
      <c r="D13" s="70">
        <v>35.840000000000003</v>
      </c>
      <c r="E13" s="69">
        <v>9.51</v>
      </c>
      <c r="F13" s="69">
        <v>12.05</v>
      </c>
      <c r="G13" s="69">
        <v>10.25</v>
      </c>
      <c r="H13" s="69">
        <v>9.83</v>
      </c>
      <c r="I13" s="70">
        <v>55.53</v>
      </c>
      <c r="J13" s="69">
        <v>50.54</v>
      </c>
      <c r="K13" s="70">
        <v>46.63</v>
      </c>
      <c r="L13" s="69">
        <v>23.97</v>
      </c>
      <c r="M13" s="69">
        <v>18.510000000000002</v>
      </c>
      <c r="N13" s="69">
        <v>8.3699999999999992</v>
      </c>
      <c r="O13" s="69">
        <v>6.37</v>
      </c>
      <c r="P13" s="69">
        <v>27.98</v>
      </c>
      <c r="Q13" s="69">
        <v>85.21</v>
      </c>
      <c r="R13" s="69">
        <v>7.42</v>
      </c>
      <c r="S13" s="70">
        <v>4.54</v>
      </c>
      <c r="T13" s="69">
        <v>8.23</v>
      </c>
      <c r="U13" s="69">
        <v>9.3800000000000008</v>
      </c>
      <c r="V13" s="69">
        <v>6.37</v>
      </c>
      <c r="W13" s="69">
        <v>8.86</v>
      </c>
      <c r="X13" s="69">
        <v>9.66</v>
      </c>
      <c r="Y13" s="69">
        <v>8.3699999999999992</v>
      </c>
      <c r="Z13" s="69">
        <v>6.37</v>
      </c>
      <c r="AA13" s="69">
        <v>16.989999999999998</v>
      </c>
      <c r="AB13" s="69">
        <v>10.99</v>
      </c>
      <c r="AC13" s="69">
        <v>85.21</v>
      </c>
      <c r="AD13" s="69">
        <v>7.42</v>
      </c>
      <c r="AE13" s="70">
        <v>4.54</v>
      </c>
      <c r="AF13" s="69">
        <v>36.4</v>
      </c>
      <c r="AG13" s="69">
        <v>8.82</v>
      </c>
      <c r="AH13" s="69">
        <v>45.22</v>
      </c>
      <c r="AI13" s="69">
        <v>10.44</v>
      </c>
      <c r="AJ13" s="69">
        <v>33.58</v>
      </c>
      <c r="AK13" s="69">
        <v>1.87</v>
      </c>
      <c r="AL13" s="70">
        <v>6.05</v>
      </c>
      <c r="AM13" s="69">
        <v>55.26</v>
      </c>
      <c r="AN13" s="69">
        <v>10.14</v>
      </c>
      <c r="AO13" s="69">
        <v>7.15</v>
      </c>
      <c r="AP13" s="69">
        <v>6.38</v>
      </c>
      <c r="AQ13" s="70">
        <v>17.23</v>
      </c>
      <c r="AR13" s="69">
        <v>75.349999999999994</v>
      </c>
      <c r="AS13" s="69">
        <v>11.05</v>
      </c>
      <c r="AT13" s="69">
        <v>6.18</v>
      </c>
      <c r="AU13" s="69">
        <v>2.79</v>
      </c>
      <c r="AV13" s="69">
        <v>20.02</v>
      </c>
      <c r="AW13" s="71">
        <v>1.8</v>
      </c>
      <c r="AX13" s="69">
        <v>61.15</v>
      </c>
      <c r="AY13" s="69">
        <v>36.020000000000003</v>
      </c>
      <c r="AZ13" s="69">
        <v>6.76</v>
      </c>
      <c r="BA13" s="69">
        <v>8.9700000000000006</v>
      </c>
      <c r="BB13" s="69">
        <v>9.77</v>
      </c>
      <c r="BC13" s="69">
        <v>7.58</v>
      </c>
      <c r="BD13" s="69">
        <v>21.96</v>
      </c>
      <c r="BE13" s="70">
        <v>45.53</v>
      </c>
      <c r="BF13" s="69">
        <v>51.49</v>
      </c>
      <c r="BG13" s="69">
        <v>24.94</v>
      </c>
      <c r="BH13" s="69">
        <v>4.5199999999999996</v>
      </c>
      <c r="BI13" s="69">
        <v>9.11</v>
      </c>
      <c r="BJ13" s="69">
        <v>11.24</v>
      </c>
      <c r="BK13" s="69">
        <v>13.78</v>
      </c>
      <c r="BL13" s="69">
        <v>7.76</v>
      </c>
      <c r="BM13" s="69">
        <v>42.12</v>
      </c>
      <c r="BN13" s="69">
        <v>38.35</v>
      </c>
      <c r="BO13" s="70">
        <v>5.99</v>
      </c>
      <c r="BP13" s="69">
        <v>10.75</v>
      </c>
      <c r="BQ13" s="69">
        <v>46.15</v>
      </c>
      <c r="BR13" s="69">
        <v>12.99</v>
      </c>
      <c r="BS13" s="72">
        <v>4.42</v>
      </c>
      <c r="BT13" s="72">
        <v>1.08</v>
      </c>
      <c r="BU13" s="72">
        <v>3.3</v>
      </c>
      <c r="BV13" s="72" t="s">
        <v>125</v>
      </c>
      <c r="BW13" s="72">
        <v>2.66</v>
      </c>
      <c r="BX13" s="72" t="s">
        <v>125</v>
      </c>
      <c r="BY13" s="72">
        <v>0.91</v>
      </c>
      <c r="BZ13" s="72" t="s">
        <v>125</v>
      </c>
      <c r="CA13" s="72">
        <v>0.78</v>
      </c>
      <c r="CB13" s="72" t="s">
        <v>125</v>
      </c>
      <c r="CC13" s="72" t="s">
        <v>125</v>
      </c>
      <c r="CD13" s="69">
        <v>8.85</v>
      </c>
      <c r="CE13" s="72">
        <v>1.86</v>
      </c>
      <c r="CF13" s="70" t="s">
        <v>125</v>
      </c>
      <c r="CG13" s="70" t="s">
        <v>125</v>
      </c>
      <c r="CH13" s="70">
        <v>8.24</v>
      </c>
      <c r="CI13" s="69">
        <v>3.34</v>
      </c>
      <c r="CJ13" s="69">
        <v>1</v>
      </c>
      <c r="CK13" s="69" t="s">
        <v>125</v>
      </c>
      <c r="CL13" s="69" t="s">
        <v>125</v>
      </c>
      <c r="CM13" s="72" t="s">
        <v>125</v>
      </c>
      <c r="CN13" s="69">
        <v>4.62</v>
      </c>
      <c r="CO13" s="70">
        <v>1.78</v>
      </c>
    </row>
    <row r="14" spans="1:93" ht="12.75" customHeight="1">
      <c r="A14" s="30" t="s">
        <v>118</v>
      </c>
      <c r="B14" s="73">
        <v>387.78</v>
      </c>
      <c r="C14" s="74">
        <v>201.6</v>
      </c>
      <c r="D14" s="75">
        <v>186.19</v>
      </c>
      <c r="E14" s="74">
        <v>45.36</v>
      </c>
      <c r="F14" s="74">
        <v>65.709999999999994</v>
      </c>
      <c r="G14" s="74">
        <v>69.08</v>
      </c>
      <c r="H14" s="74">
        <v>69.98</v>
      </c>
      <c r="I14" s="75">
        <v>137.63999999999999</v>
      </c>
      <c r="J14" s="74">
        <v>172.96</v>
      </c>
      <c r="K14" s="75">
        <v>214.82</v>
      </c>
      <c r="L14" s="74">
        <v>96.3</v>
      </c>
      <c r="M14" s="74">
        <v>63.47</v>
      </c>
      <c r="N14" s="74">
        <v>41.46</v>
      </c>
      <c r="O14" s="74">
        <v>52.9</v>
      </c>
      <c r="P14" s="74">
        <v>92.82</v>
      </c>
      <c r="Q14" s="74">
        <v>346.94</v>
      </c>
      <c r="R14" s="74">
        <v>14.33</v>
      </c>
      <c r="S14" s="75">
        <v>26.51</v>
      </c>
      <c r="T14" s="74">
        <v>18.48</v>
      </c>
      <c r="U14" s="74">
        <v>44.46</v>
      </c>
      <c r="V14" s="74">
        <v>33.35</v>
      </c>
      <c r="W14" s="74">
        <v>25.69</v>
      </c>
      <c r="X14" s="74">
        <v>37.78</v>
      </c>
      <c r="Y14" s="74">
        <v>41.46</v>
      </c>
      <c r="Z14" s="74">
        <v>52.9</v>
      </c>
      <c r="AA14" s="74">
        <v>52.23</v>
      </c>
      <c r="AB14" s="74">
        <v>40.590000000000003</v>
      </c>
      <c r="AC14" s="74">
        <v>346.94</v>
      </c>
      <c r="AD14" s="74">
        <v>14.33</v>
      </c>
      <c r="AE14" s="75">
        <v>26.51</v>
      </c>
      <c r="AF14" s="74">
        <v>156.29</v>
      </c>
      <c r="AG14" s="74">
        <v>49.21</v>
      </c>
      <c r="AH14" s="74">
        <v>205.5</v>
      </c>
      <c r="AI14" s="74">
        <v>18.84</v>
      </c>
      <c r="AJ14" s="74">
        <v>87.44</v>
      </c>
      <c r="AK14" s="74">
        <v>27.09</v>
      </c>
      <c r="AL14" s="75">
        <v>48.91</v>
      </c>
      <c r="AM14" s="74">
        <v>165.03</v>
      </c>
      <c r="AN14" s="74">
        <v>49.74</v>
      </c>
      <c r="AO14" s="74">
        <v>30.17</v>
      </c>
      <c r="AP14" s="74">
        <v>13.32</v>
      </c>
      <c r="AQ14" s="75">
        <v>123.09</v>
      </c>
      <c r="AR14" s="74">
        <v>279.89999999999998</v>
      </c>
      <c r="AS14" s="74">
        <v>31.93</v>
      </c>
      <c r="AT14" s="74">
        <v>42.07</v>
      </c>
      <c r="AU14" s="74">
        <v>16.41</v>
      </c>
      <c r="AV14" s="74">
        <v>90.41</v>
      </c>
      <c r="AW14" s="76">
        <v>17.47</v>
      </c>
      <c r="AX14" s="74">
        <v>201.16</v>
      </c>
      <c r="AY14" s="74">
        <v>186.62</v>
      </c>
      <c r="AZ14" s="74">
        <v>33.03</v>
      </c>
      <c r="BA14" s="74">
        <v>53.02</v>
      </c>
      <c r="BB14" s="74">
        <v>32.03</v>
      </c>
      <c r="BC14" s="74">
        <v>14.59</v>
      </c>
      <c r="BD14" s="74">
        <v>90.23</v>
      </c>
      <c r="BE14" s="75">
        <v>120.79</v>
      </c>
      <c r="BF14" s="74">
        <v>248.9</v>
      </c>
      <c r="BG14" s="74">
        <v>91.55</v>
      </c>
      <c r="BH14" s="74">
        <v>47.66</v>
      </c>
      <c r="BI14" s="74">
        <v>35.28</v>
      </c>
      <c r="BJ14" s="74">
        <v>39.58</v>
      </c>
      <c r="BK14" s="74">
        <v>95.77</v>
      </c>
      <c r="BL14" s="74">
        <v>51.29</v>
      </c>
      <c r="BM14" s="74">
        <v>205.01</v>
      </c>
      <c r="BN14" s="74">
        <v>198.49</v>
      </c>
      <c r="BO14" s="75">
        <v>24.03</v>
      </c>
      <c r="BP14" s="74">
        <v>156.03</v>
      </c>
      <c r="BQ14" s="74">
        <v>107.24</v>
      </c>
      <c r="BR14" s="74">
        <v>36.29</v>
      </c>
      <c r="BS14" s="77">
        <v>2.59</v>
      </c>
      <c r="BT14" s="77">
        <v>4.53</v>
      </c>
      <c r="BU14" s="77">
        <v>3.16</v>
      </c>
      <c r="BV14" s="77">
        <v>0.9</v>
      </c>
      <c r="BW14" s="77" t="s">
        <v>125</v>
      </c>
      <c r="BX14" s="77" t="s">
        <v>125</v>
      </c>
      <c r="BY14" s="77">
        <v>2.0099999999999998</v>
      </c>
      <c r="BZ14" s="77" t="s">
        <v>125</v>
      </c>
      <c r="CA14" s="77">
        <v>10.76</v>
      </c>
      <c r="CB14" s="77">
        <v>3.73</v>
      </c>
      <c r="CC14" s="77">
        <v>2.82</v>
      </c>
      <c r="CD14" s="74">
        <v>17.04</v>
      </c>
      <c r="CE14" s="77">
        <v>9.06</v>
      </c>
      <c r="CF14" s="75">
        <v>30.73</v>
      </c>
      <c r="CG14" s="75">
        <v>0.88</v>
      </c>
      <c r="CH14" s="75">
        <v>75.55</v>
      </c>
      <c r="CI14" s="74">
        <v>50.95</v>
      </c>
      <c r="CJ14" s="74">
        <v>20.83</v>
      </c>
      <c r="CK14" s="74">
        <v>0.88</v>
      </c>
      <c r="CL14" s="74">
        <v>6.92</v>
      </c>
      <c r="CM14" s="77" t="s">
        <v>125</v>
      </c>
      <c r="CN14" s="74">
        <v>51.95</v>
      </c>
      <c r="CO14" s="75">
        <v>25.8</v>
      </c>
    </row>
    <row r="15" spans="1:93" ht="12.75" customHeight="1">
      <c r="A15" s="50" t="s">
        <v>127</v>
      </c>
      <c r="B15" s="78">
        <v>1401.84</v>
      </c>
      <c r="C15" s="79">
        <v>644.08000000000004</v>
      </c>
      <c r="D15" s="80">
        <v>757.76</v>
      </c>
      <c r="E15" s="79">
        <v>158.49</v>
      </c>
      <c r="F15" s="79">
        <v>212.75</v>
      </c>
      <c r="G15" s="79">
        <v>260.07</v>
      </c>
      <c r="H15" s="79">
        <v>221.75</v>
      </c>
      <c r="I15" s="80">
        <v>548.78</v>
      </c>
      <c r="J15" s="79">
        <v>858.45</v>
      </c>
      <c r="K15" s="80">
        <v>543.39</v>
      </c>
      <c r="L15" s="79">
        <v>332.86</v>
      </c>
      <c r="M15" s="79">
        <v>223.05</v>
      </c>
      <c r="N15" s="79">
        <v>131.66</v>
      </c>
      <c r="O15" s="79">
        <v>200.54</v>
      </c>
      <c r="P15" s="79">
        <v>309.66000000000003</v>
      </c>
      <c r="Q15" s="79">
        <v>1197.76</v>
      </c>
      <c r="R15" s="79">
        <v>67.22</v>
      </c>
      <c r="S15" s="80">
        <v>136.87</v>
      </c>
      <c r="T15" s="79">
        <v>68.260000000000005</v>
      </c>
      <c r="U15" s="79">
        <v>147.34</v>
      </c>
      <c r="V15" s="79">
        <v>117.25</v>
      </c>
      <c r="W15" s="79">
        <v>117.1</v>
      </c>
      <c r="X15" s="79">
        <v>105.95</v>
      </c>
      <c r="Y15" s="79">
        <v>131.66</v>
      </c>
      <c r="Z15" s="79">
        <v>200.54</v>
      </c>
      <c r="AA15" s="79">
        <v>173.22</v>
      </c>
      <c r="AB15" s="79">
        <v>136.44</v>
      </c>
      <c r="AC15" s="79">
        <v>1197.76</v>
      </c>
      <c r="AD15" s="79">
        <v>67.22</v>
      </c>
      <c r="AE15" s="80">
        <v>136.87</v>
      </c>
      <c r="AF15" s="79">
        <v>574.5</v>
      </c>
      <c r="AG15" s="79">
        <v>212.82</v>
      </c>
      <c r="AH15" s="79">
        <v>787.32</v>
      </c>
      <c r="AI15" s="79">
        <v>85.61</v>
      </c>
      <c r="AJ15" s="79">
        <v>352.74</v>
      </c>
      <c r="AK15" s="79">
        <v>47.78</v>
      </c>
      <c r="AL15" s="80">
        <v>128.38999999999999</v>
      </c>
      <c r="AM15" s="79">
        <v>653.13</v>
      </c>
      <c r="AN15" s="79">
        <v>178.8</v>
      </c>
      <c r="AO15" s="79">
        <v>101.72</v>
      </c>
      <c r="AP15" s="79">
        <v>43.39</v>
      </c>
      <c r="AQ15" s="80">
        <v>411.47</v>
      </c>
      <c r="AR15" s="79">
        <v>1039.3800000000001</v>
      </c>
      <c r="AS15" s="79">
        <v>145.44</v>
      </c>
      <c r="AT15" s="79">
        <v>154.88</v>
      </c>
      <c r="AU15" s="79">
        <v>42.56</v>
      </c>
      <c r="AV15" s="79">
        <v>342.88</v>
      </c>
      <c r="AW15" s="81">
        <v>19.579999999999998</v>
      </c>
      <c r="AX15" s="79">
        <v>756.47</v>
      </c>
      <c r="AY15" s="79">
        <v>645.38</v>
      </c>
      <c r="AZ15" s="79">
        <v>120.44</v>
      </c>
      <c r="BA15" s="79">
        <v>173.22</v>
      </c>
      <c r="BB15" s="79">
        <v>107.84</v>
      </c>
      <c r="BC15" s="79">
        <v>40.74</v>
      </c>
      <c r="BD15" s="79">
        <v>318.33</v>
      </c>
      <c r="BE15" s="80">
        <v>476.98</v>
      </c>
      <c r="BF15" s="79">
        <v>1010.53</v>
      </c>
      <c r="BG15" s="79">
        <v>462.25</v>
      </c>
      <c r="BH15" s="79">
        <v>218.67</v>
      </c>
      <c r="BI15" s="79">
        <v>120.65</v>
      </c>
      <c r="BJ15" s="79">
        <v>208.92</v>
      </c>
      <c r="BK15" s="79">
        <v>397.37</v>
      </c>
      <c r="BL15" s="79">
        <v>216.09</v>
      </c>
      <c r="BM15" s="79">
        <v>852.05</v>
      </c>
      <c r="BN15" s="79">
        <v>761.1</v>
      </c>
      <c r="BO15" s="80">
        <v>165.08</v>
      </c>
      <c r="BP15" s="79">
        <v>790.37</v>
      </c>
      <c r="BQ15" s="79">
        <v>284.29000000000002</v>
      </c>
      <c r="BR15" s="79">
        <v>101.43</v>
      </c>
      <c r="BS15" s="82">
        <v>31.59</v>
      </c>
      <c r="BT15" s="82">
        <v>28.34</v>
      </c>
      <c r="BU15" s="82">
        <v>9.25</v>
      </c>
      <c r="BV15" s="82">
        <v>6.78</v>
      </c>
      <c r="BW15" s="82">
        <v>2.17</v>
      </c>
      <c r="BX15" s="82">
        <v>3.43</v>
      </c>
      <c r="BY15" s="82">
        <v>13.38</v>
      </c>
      <c r="BZ15" s="82">
        <v>3.53</v>
      </c>
      <c r="CA15" s="82">
        <v>9.43</v>
      </c>
      <c r="CB15" s="82">
        <v>2.27</v>
      </c>
      <c r="CC15" s="82">
        <v>10.35</v>
      </c>
      <c r="CD15" s="79">
        <v>39.340000000000003</v>
      </c>
      <c r="CE15" s="82">
        <v>24.82</v>
      </c>
      <c r="CF15" s="80">
        <v>27.19</v>
      </c>
      <c r="CG15" s="80">
        <v>114.87</v>
      </c>
      <c r="CH15" s="80">
        <v>627.66999999999996</v>
      </c>
      <c r="CI15" s="79">
        <v>344.2</v>
      </c>
      <c r="CJ15" s="79">
        <v>172.24</v>
      </c>
      <c r="CK15" s="79">
        <v>114.87</v>
      </c>
      <c r="CL15" s="79">
        <v>74.06</v>
      </c>
      <c r="CM15" s="82">
        <v>21.76</v>
      </c>
      <c r="CN15" s="79">
        <v>141.44999999999999</v>
      </c>
      <c r="CO15" s="80">
        <v>47.38</v>
      </c>
    </row>
    <row r="16" spans="1:93" ht="12.75" customHeight="1">
      <c r="A16" s="50" t="s">
        <v>128</v>
      </c>
      <c r="B16" s="83">
        <v>248.37</v>
      </c>
      <c r="C16" s="84">
        <v>142.75</v>
      </c>
      <c r="D16" s="85">
        <v>105.62</v>
      </c>
      <c r="E16" s="84">
        <v>22.37</v>
      </c>
      <c r="F16" s="84">
        <v>29.97</v>
      </c>
      <c r="G16" s="84">
        <v>23.82</v>
      </c>
      <c r="H16" s="84">
        <v>24.44</v>
      </c>
      <c r="I16" s="85">
        <v>147.78</v>
      </c>
      <c r="J16" s="84">
        <v>130.25</v>
      </c>
      <c r="K16" s="85">
        <v>118.12</v>
      </c>
      <c r="L16" s="84">
        <v>57.93</v>
      </c>
      <c r="M16" s="84">
        <v>49.75</v>
      </c>
      <c r="N16" s="84">
        <v>22.51</v>
      </c>
      <c r="O16" s="84">
        <v>21.7</v>
      </c>
      <c r="P16" s="84">
        <v>64.239999999999995</v>
      </c>
      <c r="Q16" s="84">
        <v>216.13</v>
      </c>
      <c r="R16" s="84">
        <v>18.32</v>
      </c>
      <c r="S16" s="85">
        <v>13.93</v>
      </c>
      <c r="T16" s="84">
        <v>16.649999999999999</v>
      </c>
      <c r="U16" s="84">
        <v>22.89</v>
      </c>
      <c r="V16" s="84">
        <v>18.39</v>
      </c>
      <c r="W16" s="84">
        <v>22.53</v>
      </c>
      <c r="X16" s="84">
        <v>27.22</v>
      </c>
      <c r="Y16" s="84">
        <v>22.51</v>
      </c>
      <c r="Z16" s="84">
        <v>21.7</v>
      </c>
      <c r="AA16" s="84">
        <v>33.880000000000003</v>
      </c>
      <c r="AB16" s="84">
        <v>30.36</v>
      </c>
      <c r="AC16" s="84">
        <v>216.13</v>
      </c>
      <c r="AD16" s="84">
        <v>18.32</v>
      </c>
      <c r="AE16" s="85">
        <v>13.93</v>
      </c>
      <c r="AF16" s="84">
        <v>73.709999999999994</v>
      </c>
      <c r="AG16" s="84">
        <v>29.77</v>
      </c>
      <c r="AH16" s="84">
        <v>103.48</v>
      </c>
      <c r="AI16" s="84">
        <v>19.850000000000001</v>
      </c>
      <c r="AJ16" s="84">
        <v>98.9</v>
      </c>
      <c r="AK16" s="84">
        <v>8.4600000000000009</v>
      </c>
      <c r="AL16" s="85">
        <v>17.68</v>
      </c>
      <c r="AM16" s="84">
        <v>142</v>
      </c>
      <c r="AN16" s="84">
        <v>20.72</v>
      </c>
      <c r="AO16" s="84">
        <v>22.32</v>
      </c>
      <c r="AP16" s="84">
        <v>12.47</v>
      </c>
      <c r="AQ16" s="85">
        <v>49.87</v>
      </c>
      <c r="AR16" s="84">
        <v>199.5</v>
      </c>
      <c r="AS16" s="84">
        <v>20.52</v>
      </c>
      <c r="AT16" s="84">
        <v>21.04</v>
      </c>
      <c r="AU16" s="84">
        <v>4.74</v>
      </c>
      <c r="AV16" s="84">
        <v>46.3</v>
      </c>
      <c r="AW16" s="86">
        <v>2.57</v>
      </c>
      <c r="AX16" s="84">
        <v>161.38</v>
      </c>
      <c r="AY16" s="84">
        <v>86.99</v>
      </c>
      <c r="AZ16" s="84">
        <v>14.62</v>
      </c>
      <c r="BA16" s="84">
        <v>20.03</v>
      </c>
      <c r="BB16" s="84">
        <v>21.03</v>
      </c>
      <c r="BC16" s="84">
        <v>11.44</v>
      </c>
      <c r="BD16" s="84">
        <v>45.59</v>
      </c>
      <c r="BE16" s="85">
        <v>125.89</v>
      </c>
      <c r="BF16" s="84">
        <v>147.05000000000001</v>
      </c>
      <c r="BG16" s="84">
        <v>52.56</v>
      </c>
      <c r="BH16" s="84">
        <v>13.2</v>
      </c>
      <c r="BI16" s="84">
        <v>24.63</v>
      </c>
      <c r="BJ16" s="84">
        <v>19.46</v>
      </c>
      <c r="BK16" s="84">
        <v>35.049999999999997</v>
      </c>
      <c r="BL16" s="84">
        <v>27.27</v>
      </c>
      <c r="BM16" s="84">
        <v>112.32</v>
      </c>
      <c r="BN16" s="84">
        <v>112.31</v>
      </c>
      <c r="BO16" s="85">
        <v>21.97</v>
      </c>
      <c r="BP16" s="84">
        <v>48.72</v>
      </c>
      <c r="BQ16" s="84">
        <v>115.78</v>
      </c>
      <c r="BR16" s="84">
        <v>30.06</v>
      </c>
      <c r="BS16" s="87">
        <v>8.0399999999999991</v>
      </c>
      <c r="BT16" s="87">
        <v>2.88</v>
      </c>
      <c r="BU16" s="87">
        <v>5</v>
      </c>
      <c r="BV16" s="87">
        <v>2.34</v>
      </c>
      <c r="BW16" s="87">
        <v>3.43</v>
      </c>
      <c r="BX16" s="87" t="s">
        <v>125</v>
      </c>
      <c r="BY16" s="87">
        <v>0.91</v>
      </c>
      <c r="BZ16" s="87" t="s">
        <v>125</v>
      </c>
      <c r="CA16" s="87">
        <v>2.94</v>
      </c>
      <c r="CB16" s="87" t="s">
        <v>125</v>
      </c>
      <c r="CC16" s="87">
        <v>0.77</v>
      </c>
      <c r="CD16" s="84">
        <v>15.04</v>
      </c>
      <c r="CE16" s="87">
        <v>3.86</v>
      </c>
      <c r="CF16" s="85">
        <v>4.26</v>
      </c>
      <c r="CG16" s="85">
        <v>2.62</v>
      </c>
      <c r="CH16" s="85">
        <v>40.28</v>
      </c>
      <c r="CI16" s="84">
        <v>18.75</v>
      </c>
      <c r="CJ16" s="84">
        <v>6.78</v>
      </c>
      <c r="CK16" s="84">
        <v>2.62</v>
      </c>
      <c r="CL16" s="84">
        <v>0.83</v>
      </c>
      <c r="CM16" s="87" t="s">
        <v>125</v>
      </c>
      <c r="CN16" s="84">
        <v>19.739999999999998</v>
      </c>
      <c r="CO16" s="85">
        <v>3.47</v>
      </c>
    </row>
    <row r="17" spans="2:2" ht="14.25" customHeight="1"/>
    <row r="18" spans="2:2" ht="14.25" customHeight="1">
      <c r="B18" s="62" t="s">
        <v>130</v>
      </c>
    </row>
    <row r="19" spans="2:2" ht="14.25" customHeight="1"/>
    <row r="20" spans="2:2" ht="14.25" customHeight="1"/>
    <row r="21" spans="2:2" ht="14.25" customHeight="1"/>
    <row r="22" spans="2:2" ht="14.25" customHeight="1"/>
    <row r="23" spans="2:2" ht="14.25" customHeight="1"/>
    <row r="24" spans="2:2" ht="14.25" customHeight="1"/>
    <row r="25" spans="2:2" ht="14.25" customHeight="1"/>
    <row r="26" spans="2:2" ht="14.25" customHeight="1"/>
    <row r="27" spans="2:2" ht="14.25" customHeight="1"/>
    <row r="28" spans="2:2" ht="14.25" customHeight="1"/>
    <row r="29" spans="2:2" ht="14.25" customHeight="1"/>
    <row r="30" spans="2:2" ht="14.25" customHeight="1"/>
    <row r="31" spans="2:2" ht="14.25" customHeight="1"/>
    <row r="32" spans="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5">
    <mergeCell ref="T5:AE5"/>
    <mergeCell ref="L5:S5"/>
    <mergeCell ref="B5:B6"/>
    <mergeCell ref="C5:D5"/>
    <mergeCell ref="E5:I5"/>
    <mergeCell ref="J5:K5"/>
    <mergeCell ref="CH5:CH6"/>
    <mergeCell ref="CG5:CG6"/>
    <mergeCell ref="CI5:CO5"/>
    <mergeCell ref="BP5:CF5"/>
    <mergeCell ref="AF5:AL5"/>
    <mergeCell ref="AM5:AQ5"/>
    <mergeCell ref="AR5:AW5"/>
    <mergeCell ref="AX5:BE5"/>
    <mergeCell ref="BF5:BO5"/>
  </mergeCells>
  <pageMargins left="0.39370078740157499" right="0.39370078740157499" top="0.78740157480314998" bottom="0.78740157480314998" header="0" footer="0"/>
  <pageSetup pageOrder="overThenDown" orientation="portrait"/>
  <headerFooter>
    <oddFooter>&amp;CPage &amp;P of</oddFooter>
  </headerFooter>
  <rowBreaks count="1" manualBreakCount="1">
    <brk id="6"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000"/>
  <sheetViews>
    <sheetView showGridLines="0" workbookViewId="0">
      <pane xSplit="2" ySplit="6" topLeftCell="C7" activePane="bottomRight" state="frozen"/>
      <selection pane="topRight" activeCell="C1" sqref="C1"/>
      <selection pane="bottomLeft" activeCell="A7" sqref="A7"/>
      <selection pane="bottomRight" activeCell="C7" sqref="C7"/>
    </sheetView>
  </sheetViews>
  <sheetFormatPr defaultColWidth="14.42578125" defaultRowHeight="15" customHeight="1"/>
  <cols>
    <col min="1" max="1" width="36.7109375" customWidth="1"/>
    <col min="2" max="12" width="7.7109375" customWidth="1"/>
    <col min="13" max="13" width="8.28515625" customWidth="1"/>
    <col min="14" max="17" width="7.7109375" customWidth="1"/>
    <col min="18" max="20" width="10.28515625" customWidth="1"/>
    <col min="21" max="21" width="7.7109375" customWidth="1"/>
    <col min="22" max="22" width="10.5703125" customWidth="1"/>
    <col min="23" max="26" width="10.28515625" customWidth="1"/>
    <col min="27" max="27" width="8.5703125" customWidth="1"/>
    <col min="28" max="28" width="10.28515625" customWidth="1"/>
    <col min="29" max="32" width="7.7109375" customWidth="1"/>
    <col min="33" max="33" width="10.28515625" customWidth="1"/>
    <col min="34" max="34" width="7.7109375" customWidth="1"/>
    <col min="35" max="35" width="7.85546875" customWidth="1"/>
    <col min="36" max="36" width="8.42578125" customWidth="1"/>
    <col min="37" max="40" width="10.28515625" customWidth="1"/>
    <col min="41" max="41" width="7.7109375" customWidth="1"/>
    <col min="42" max="42" width="8.28515625" customWidth="1"/>
    <col min="43" max="43" width="8.7109375" customWidth="1"/>
    <col min="44" max="44" width="7.7109375" customWidth="1"/>
  </cols>
  <sheetData>
    <row r="1" spans="1:44" ht="18" customHeight="1">
      <c r="A1" s="92" t="s">
        <v>137</v>
      </c>
      <c r="B1" s="93"/>
      <c r="C1" s="93"/>
      <c r="D1" s="93"/>
      <c r="E1" s="93"/>
      <c r="F1" s="94"/>
      <c r="G1" s="93"/>
      <c r="H1" s="93"/>
      <c r="I1" s="93"/>
      <c r="J1" s="93"/>
      <c r="K1" s="93"/>
      <c r="L1" s="93"/>
      <c r="M1" s="93"/>
      <c r="N1" s="93"/>
      <c r="O1" s="93"/>
      <c r="P1" s="93"/>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row>
    <row r="2" spans="1:44" ht="12" customHeight="1">
      <c r="A2" s="96"/>
      <c r="B2" s="93"/>
      <c r="C2" s="93"/>
      <c r="D2" s="93"/>
      <c r="E2" s="93"/>
      <c r="F2" s="94"/>
      <c r="G2" s="93"/>
      <c r="H2" s="93"/>
      <c r="I2" s="93"/>
      <c r="J2" s="93"/>
      <c r="K2" s="93"/>
      <c r="L2" s="93"/>
      <c r="M2" s="93"/>
      <c r="N2" s="93"/>
      <c r="O2" s="93"/>
      <c r="P2" s="93"/>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row>
    <row r="3" spans="1:44" ht="12" customHeight="1">
      <c r="A3" s="97" t="s">
        <v>140</v>
      </c>
      <c r="B3" s="93"/>
      <c r="C3" s="93"/>
      <c r="D3" s="93"/>
      <c r="E3" s="93"/>
      <c r="F3" s="94"/>
      <c r="G3" s="93"/>
      <c r="H3" s="93"/>
      <c r="I3" s="93"/>
      <c r="J3" s="93"/>
      <c r="K3" s="93"/>
      <c r="L3" s="93"/>
      <c r="M3" s="93"/>
      <c r="N3" s="93"/>
      <c r="O3" s="93"/>
      <c r="P3" s="93"/>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row>
    <row r="4" spans="1:44" ht="12" customHeight="1">
      <c r="A4" s="97" t="s">
        <v>141</v>
      </c>
      <c r="B4" s="93"/>
      <c r="C4" s="93"/>
      <c r="D4" s="93"/>
      <c r="E4" s="93"/>
      <c r="F4" s="94"/>
      <c r="G4" s="93"/>
      <c r="H4" s="93"/>
      <c r="I4" s="93"/>
      <c r="J4" s="93"/>
      <c r="K4" s="93"/>
      <c r="L4" s="93"/>
      <c r="M4" s="93"/>
      <c r="N4" s="93"/>
      <c r="O4" s="93"/>
      <c r="P4" s="93"/>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row>
    <row r="5" spans="1:44" ht="27" customHeight="1">
      <c r="A5" s="97"/>
      <c r="B5" s="98" t="s">
        <v>3</v>
      </c>
      <c r="C5" s="154" t="s">
        <v>4</v>
      </c>
      <c r="D5" s="153"/>
      <c r="E5" s="154" t="s">
        <v>14</v>
      </c>
      <c r="F5" s="152"/>
      <c r="G5" s="152"/>
      <c r="H5" s="152"/>
      <c r="I5" s="153"/>
      <c r="J5" s="154" t="s">
        <v>142</v>
      </c>
      <c r="K5" s="153"/>
      <c r="L5" s="154" t="s">
        <v>19</v>
      </c>
      <c r="M5" s="152"/>
      <c r="N5" s="152"/>
      <c r="O5" s="152"/>
      <c r="P5" s="152"/>
      <c r="Q5" s="153"/>
      <c r="R5" s="151" t="s">
        <v>143</v>
      </c>
      <c r="S5" s="152"/>
      <c r="T5" s="152"/>
      <c r="U5" s="152"/>
      <c r="V5" s="152"/>
      <c r="W5" s="153"/>
      <c r="X5" s="151" t="s">
        <v>22</v>
      </c>
      <c r="Y5" s="152"/>
      <c r="Z5" s="152"/>
      <c r="AA5" s="152"/>
      <c r="AB5" s="153"/>
      <c r="AC5" s="151" t="s">
        <v>23</v>
      </c>
      <c r="AD5" s="152"/>
      <c r="AE5" s="152"/>
      <c r="AF5" s="152"/>
      <c r="AG5" s="152"/>
      <c r="AH5" s="153"/>
      <c r="AI5" s="151" t="s">
        <v>20</v>
      </c>
      <c r="AJ5" s="152"/>
      <c r="AK5" s="152"/>
      <c r="AL5" s="152"/>
      <c r="AM5" s="152"/>
      <c r="AN5" s="152"/>
      <c r="AO5" s="152"/>
      <c r="AP5" s="152"/>
      <c r="AQ5" s="152"/>
      <c r="AR5" s="153"/>
    </row>
    <row r="6" spans="1:44" ht="45" customHeight="1">
      <c r="A6" s="99"/>
      <c r="B6" s="100" t="s">
        <v>3</v>
      </c>
      <c r="C6" s="100" t="s">
        <v>144</v>
      </c>
      <c r="D6" s="100" t="s">
        <v>145</v>
      </c>
      <c r="E6" s="100" t="s">
        <v>146</v>
      </c>
      <c r="F6" s="100" t="s">
        <v>147</v>
      </c>
      <c r="G6" s="100" t="s">
        <v>148</v>
      </c>
      <c r="H6" s="100" t="s">
        <v>149</v>
      </c>
      <c r="I6" s="100" t="s">
        <v>38</v>
      </c>
      <c r="J6" s="100" t="s">
        <v>39</v>
      </c>
      <c r="K6" s="100" t="s">
        <v>40</v>
      </c>
      <c r="L6" s="100" t="s">
        <v>41</v>
      </c>
      <c r="M6" s="100" t="s">
        <v>42</v>
      </c>
      <c r="N6" s="100" t="s">
        <v>43</v>
      </c>
      <c r="O6" s="100" t="s">
        <v>44</v>
      </c>
      <c r="P6" s="100" t="s">
        <v>45</v>
      </c>
      <c r="Q6" s="100" t="s">
        <v>47</v>
      </c>
      <c r="R6" s="100" t="s">
        <v>57</v>
      </c>
      <c r="S6" s="100" t="s">
        <v>58</v>
      </c>
      <c r="T6" s="100" t="s">
        <v>60</v>
      </c>
      <c r="U6" s="100" t="s">
        <v>61</v>
      </c>
      <c r="V6" s="100" t="s">
        <v>62</v>
      </c>
      <c r="W6" s="100" t="s">
        <v>150</v>
      </c>
      <c r="X6" s="100" t="s">
        <v>151</v>
      </c>
      <c r="Y6" s="100" t="s">
        <v>65</v>
      </c>
      <c r="Z6" s="100" t="s">
        <v>152</v>
      </c>
      <c r="AA6" s="100" t="s">
        <v>67</v>
      </c>
      <c r="AB6" s="100" t="s">
        <v>68</v>
      </c>
      <c r="AC6" s="100">
        <v>0</v>
      </c>
      <c r="AD6" s="100">
        <v>1</v>
      </c>
      <c r="AE6" s="100">
        <v>2</v>
      </c>
      <c r="AF6" s="100" t="s">
        <v>72</v>
      </c>
      <c r="AG6" s="100" t="s">
        <v>153</v>
      </c>
      <c r="AH6" s="100" t="s">
        <v>74</v>
      </c>
      <c r="AI6" s="100" t="s">
        <v>49</v>
      </c>
      <c r="AJ6" s="100" t="s">
        <v>50</v>
      </c>
      <c r="AK6" s="100" t="s">
        <v>51</v>
      </c>
      <c r="AL6" s="100" t="s">
        <v>52</v>
      </c>
      <c r="AM6" s="100" t="s">
        <v>53</v>
      </c>
      <c r="AN6" s="100" t="s">
        <v>54</v>
      </c>
      <c r="AO6" s="100" t="s">
        <v>44</v>
      </c>
      <c r="AP6" s="100" t="s">
        <v>55</v>
      </c>
      <c r="AQ6" s="100" t="s">
        <v>56</v>
      </c>
      <c r="AR6" s="100" t="s">
        <v>47</v>
      </c>
    </row>
    <row r="7" spans="1:44" ht="146.25" customHeight="1">
      <c r="A7" s="101" t="s">
        <v>154</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row>
    <row r="8" spans="1:44" ht="12.75" customHeight="1">
      <c r="A8" s="103" t="s">
        <v>155</v>
      </c>
      <c r="B8" s="104">
        <v>3013</v>
      </c>
      <c r="C8" s="105">
        <v>1411</v>
      </c>
      <c r="D8" s="104">
        <v>1602</v>
      </c>
      <c r="E8" s="104">
        <v>286</v>
      </c>
      <c r="F8" s="104">
        <v>483</v>
      </c>
      <c r="G8" s="104">
        <v>543</v>
      </c>
      <c r="H8" s="104">
        <v>668</v>
      </c>
      <c r="I8" s="104">
        <v>1033</v>
      </c>
      <c r="J8" s="104">
        <v>1998</v>
      </c>
      <c r="K8" s="104">
        <v>1015</v>
      </c>
      <c r="L8" s="104">
        <v>749</v>
      </c>
      <c r="M8" s="104">
        <v>490</v>
      </c>
      <c r="N8" s="104">
        <v>307</v>
      </c>
      <c r="O8" s="104">
        <v>522</v>
      </c>
      <c r="P8" s="104">
        <v>787</v>
      </c>
      <c r="Q8" s="104">
        <v>158</v>
      </c>
      <c r="R8" s="104">
        <v>1555</v>
      </c>
      <c r="S8" s="104">
        <v>234</v>
      </c>
      <c r="T8" s="104">
        <v>125</v>
      </c>
      <c r="U8" s="104">
        <v>611</v>
      </c>
      <c r="V8" s="104">
        <v>92</v>
      </c>
      <c r="W8" s="104">
        <v>396</v>
      </c>
      <c r="X8" s="104">
        <v>1518</v>
      </c>
      <c r="Y8" s="104">
        <v>374</v>
      </c>
      <c r="Z8" s="104">
        <v>246</v>
      </c>
      <c r="AA8" s="104">
        <v>85</v>
      </c>
      <c r="AB8" s="104">
        <v>652</v>
      </c>
      <c r="AC8" s="104">
        <v>2029</v>
      </c>
      <c r="AD8" s="104">
        <v>386</v>
      </c>
      <c r="AE8" s="104">
        <v>244</v>
      </c>
      <c r="AF8" s="104">
        <v>70</v>
      </c>
      <c r="AG8" s="104">
        <v>700</v>
      </c>
      <c r="AH8" s="104">
        <v>284</v>
      </c>
      <c r="AI8" s="104">
        <v>135</v>
      </c>
      <c r="AJ8" s="104">
        <v>332</v>
      </c>
      <c r="AK8" s="104">
        <v>282</v>
      </c>
      <c r="AL8" s="104">
        <v>241</v>
      </c>
      <c r="AM8" s="104">
        <v>249</v>
      </c>
      <c r="AN8" s="104">
        <v>307</v>
      </c>
      <c r="AO8" s="104">
        <v>522</v>
      </c>
      <c r="AP8" s="104">
        <v>499</v>
      </c>
      <c r="AQ8" s="104">
        <v>288</v>
      </c>
      <c r="AR8" s="104">
        <v>158</v>
      </c>
    </row>
    <row r="9" spans="1:44" ht="12.75" customHeight="1">
      <c r="A9" s="106" t="s">
        <v>156</v>
      </c>
      <c r="B9" s="107">
        <v>3013</v>
      </c>
      <c r="C9" s="108">
        <v>1467</v>
      </c>
      <c r="D9" s="109">
        <v>1546</v>
      </c>
      <c r="E9" s="109">
        <v>365</v>
      </c>
      <c r="F9" s="109">
        <v>514</v>
      </c>
      <c r="G9" s="109">
        <v>490</v>
      </c>
      <c r="H9" s="109">
        <v>550</v>
      </c>
      <c r="I9" s="109">
        <v>1095</v>
      </c>
      <c r="J9" s="109">
        <v>1729</v>
      </c>
      <c r="K9" s="109">
        <v>1284</v>
      </c>
      <c r="L9" s="109">
        <v>810</v>
      </c>
      <c r="M9" s="109">
        <v>542</v>
      </c>
      <c r="N9" s="109">
        <v>316</v>
      </c>
      <c r="O9" s="109">
        <v>422</v>
      </c>
      <c r="P9" s="109">
        <v>753</v>
      </c>
      <c r="Q9" s="109">
        <v>169</v>
      </c>
      <c r="R9" s="109">
        <v>1416</v>
      </c>
      <c r="S9" s="109">
        <v>245</v>
      </c>
      <c r="T9" s="109">
        <v>153</v>
      </c>
      <c r="U9" s="109">
        <v>671</v>
      </c>
      <c r="V9" s="109">
        <v>111</v>
      </c>
      <c r="W9" s="109">
        <v>417</v>
      </c>
      <c r="X9" s="109">
        <v>1497</v>
      </c>
      <c r="Y9" s="109">
        <v>350</v>
      </c>
      <c r="Z9" s="109">
        <v>229</v>
      </c>
      <c r="AA9" s="109">
        <v>93</v>
      </c>
      <c r="AB9" s="109">
        <v>685</v>
      </c>
      <c r="AC9" s="109">
        <v>2030</v>
      </c>
      <c r="AD9" s="109">
        <v>382</v>
      </c>
      <c r="AE9" s="109">
        <v>234</v>
      </c>
      <c r="AF9" s="109">
        <v>74</v>
      </c>
      <c r="AG9" s="109">
        <v>690</v>
      </c>
      <c r="AH9" s="109">
        <v>293</v>
      </c>
      <c r="AI9" s="109">
        <v>147</v>
      </c>
      <c r="AJ9" s="109">
        <v>373</v>
      </c>
      <c r="AK9" s="109">
        <v>291</v>
      </c>
      <c r="AL9" s="109">
        <v>261</v>
      </c>
      <c r="AM9" s="109">
        <v>282</v>
      </c>
      <c r="AN9" s="109">
        <v>316</v>
      </c>
      <c r="AO9" s="109">
        <v>422</v>
      </c>
      <c r="AP9" s="109">
        <v>480</v>
      </c>
      <c r="AQ9" s="109">
        <v>273</v>
      </c>
      <c r="AR9" s="109">
        <v>169</v>
      </c>
    </row>
    <row r="10" spans="1:44" ht="12.75" customHeight="1">
      <c r="A10" s="110" t="s">
        <v>122</v>
      </c>
      <c r="B10" s="111">
        <v>0.23569999999999999</v>
      </c>
      <c r="C10" s="112">
        <v>0.23989999999999997</v>
      </c>
      <c r="D10" s="112">
        <v>0.23170000000000002</v>
      </c>
      <c r="E10" s="113">
        <v>0.28309999999999996</v>
      </c>
      <c r="F10" s="112">
        <v>0.3029</v>
      </c>
      <c r="G10" s="112">
        <v>0.2676</v>
      </c>
      <c r="H10" s="112">
        <v>0.27029999999999998</v>
      </c>
      <c r="I10" s="112">
        <v>0.15659999999999999</v>
      </c>
      <c r="J10" s="113">
        <v>0.26829999999999998</v>
      </c>
      <c r="K10" s="112">
        <v>0.1918</v>
      </c>
      <c r="L10" s="113">
        <v>0.2382</v>
      </c>
      <c r="M10" s="112">
        <v>0.23180000000000001</v>
      </c>
      <c r="N10" s="112">
        <v>0.21460000000000001</v>
      </c>
      <c r="O10" s="112">
        <v>0.24359999999999998</v>
      </c>
      <c r="P10" s="112">
        <v>0.24670000000000003</v>
      </c>
      <c r="Q10" s="112">
        <v>0.20629999999999998</v>
      </c>
      <c r="R10" s="113">
        <v>0.25629999999999997</v>
      </c>
      <c r="S10" s="112">
        <v>0.23309999999999997</v>
      </c>
      <c r="T10" s="112">
        <v>0.314</v>
      </c>
      <c r="U10" s="112">
        <v>0.15410000000000001</v>
      </c>
      <c r="V10" s="112">
        <v>0.1764</v>
      </c>
      <c r="W10" s="112">
        <v>0.28559999999999997</v>
      </c>
      <c r="X10" s="113">
        <v>0.19489999999999999</v>
      </c>
      <c r="Y10" s="112">
        <v>0.30909999999999999</v>
      </c>
      <c r="Z10" s="112">
        <v>0.16350000000000001</v>
      </c>
      <c r="AA10" s="112">
        <v>0.11130000000000001</v>
      </c>
      <c r="AB10" s="112">
        <v>0.30430000000000001</v>
      </c>
      <c r="AC10" s="113">
        <v>0.22839999999999999</v>
      </c>
      <c r="AD10" s="112">
        <v>0.2084</v>
      </c>
      <c r="AE10" s="112">
        <v>0.23980000000000001</v>
      </c>
      <c r="AF10" s="112">
        <v>0.22329999999999997</v>
      </c>
      <c r="AG10" s="112">
        <v>0.22059999999999999</v>
      </c>
      <c r="AH10" s="112">
        <v>0.32130000000000003</v>
      </c>
      <c r="AI10" s="113">
        <v>0.24729999999999999</v>
      </c>
      <c r="AJ10" s="112">
        <v>0.2145</v>
      </c>
      <c r="AK10" s="112">
        <v>0.26400000000000001</v>
      </c>
      <c r="AL10" s="112">
        <v>0.27200000000000002</v>
      </c>
      <c r="AM10" s="112">
        <v>0.1946</v>
      </c>
      <c r="AN10" s="112">
        <v>0.21460000000000001</v>
      </c>
      <c r="AO10" s="112">
        <v>0.24359999999999998</v>
      </c>
      <c r="AP10" s="112">
        <v>0.24199999999999999</v>
      </c>
      <c r="AQ10" s="112">
        <v>0.255</v>
      </c>
      <c r="AR10" s="114">
        <v>0.20629999999999998</v>
      </c>
    </row>
    <row r="11" spans="1:44" ht="12.75" customHeight="1">
      <c r="A11" s="110" t="s">
        <v>123</v>
      </c>
      <c r="B11" s="115">
        <v>0.2702</v>
      </c>
      <c r="C11" s="112">
        <v>0.25600000000000001</v>
      </c>
      <c r="D11" s="112">
        <v>0.28360000000000002</v>
      </c>
      <c r="E11" s="113">
        <v>0.2747</v>
      </c>
      <c r="F11" s="112">
        <v>0.28399999999999997</v>
      </c>
      <c r="G11" s="112">
        <v>0.28800000000000003</v>
      </c>
      <c r="H11" s="112">
        <v>0.24940000000000001</v>
      </c>
      <c r="I11" s="112">
        <v>0.2646</v>
      </c>
      <c r="J11" s="113">
        <v>0.27360000000000001</v>
      </c>
      <c r="K11" s="112">
        <v>0.26550000000000001</v>
      </c>
      <c r="L11" s="113">
        <v>0.24969999999999998</v>
      </c>
      <c r="M11" s="112">
        <v>0.26200000000000001</v>
      </c>
      <c r="N11" s="112">
        <v>0.27889999999999998</v>
      </c>
      <c r="O11" s="112">
        <v>0.29410000000000003</v>
      </c>
      <c r="P11" s="112">
        <v>0.27410000000000001</v>
      </c>
      <c r="Q11" s="112">
        <v>0.30070000000000002</v>
      </c>
      <c r="R11" s="113">
        <v>0.27779999999999999</v>
      </c>
      <c r="S11" s="112">
        <v>0.2087</v>
      </c>
      <c r="T11" s="112">
        <v>0.32329999999999998</v>
      </c>
      <c r="U11" s="112">
        <v>0.24230000000000002</v>
      </c>
      <c r="V11" s="112">
        <v>0.2535</v>
      </c>
      <c r="W11" s="112">
        <v>0.31019999999999998</v>
      </c>
      <c r="X11" s="113">
        <v>0.25829999999999997</v>
      </c>
      <c r="Y11" s="112">
        <v>0.31690000000000002</v>
      </c>
      <c r="Z11" s="112">
        <v>0.27429999999999999</v>
      </c>
      <c r="AA11" s="112">
        <v>0.28620000000000001</v>
      </c>
      <c r="AB11" s="112">
        <v>0.26</v>
      </c>
      <c r="AC11" s="113">
        <v>0.27460000000000001</v>
      </c>
      <c r="AD11" s="112">
        <v>0.2591</v>
      </c>
      <c r="AE11" s="112">
        <v>0.23</v>
      </c>
      <c r="AF11" s="112">
        <v>0.24530000000000002</v>
      </c>
      <c r="AG11" s="112">
        <v>0.24780000000000002</v>
      </c>
      <c r="AH11" s="112">
        <v>0.29199999999999998</v>
      </c>
      <c r="AI11" s="113">
        <v>0.27339999999999998</v>
      </c>
      <c r="AJ11" s="112">
        <v>0.23230000000000001</v>
      </c>
      <c r="AK11" s="112">
        <v>0.25989999999999996</v>
      </c>
      <c r="AL11" s="112">
        <v>0.22030000000000002</v>
      </c>
      <c r="AM11" s="112">
        <v>0.30059999999999998</v>
      </c>
      <c r="AN11" s="112">
        <v>0.27889999999999998</v>
      </c>
      <c r="AO11" s="112">
        <v>0.29410000000000003</v>
      </c>
      <c r="AP11" s="112">
        <v>0.2848</v>
      </c>
      <c r="AQ11" s="112">
        <v>0.25519999999999998</v>
      </c>
      <c r="AR11" s="114">
        <v>0.30070000000000002</v>
      </c>
    </row>
    <row r="12" spans="1:44" ht="12.75" customHeight="1">
      <c r="A12" s="110" t="s">
        <v>157</v>
      </c>
      <c r="B12" s="115">
        <v>0.25019999999999998</v>
      </c>
      <c r="C12" s="112">
        <v>0.24960000000000002</v>
      </c>
      <c r="D12" s="112">
        <v>0.25079999999999997</v>
      </c>
      <c r="E12" s="113">
        <v>0.2016</v>
      </c>
      <c r="F12" s="112">
        <v>0.20010000000000003</v>
      </c>
      <c r="G12" s="112">
        <v>0.24309999999999998</v>
      </c>
      <c r="H12" s="112">
        <v>0.26440000000000002</v>
      </c>
      <c r="I12" s="112">
        <v>0.28600000000000003</v>
      </c>
      <c r="J12" s="113">
        <v>0.22870000000000001</v>
      </c>
      <c r="K12" s="112">
        <v>0.2792</v>
      </c>
      <c r="L12" s="113">
        <v>0.27360000000000001</v>
      </c>
      <c r="M12" s="112">
        <v>0.27379999999999999</v>
      </c>
      <c r="N12" s="112">
        <v>0.2535</v>
      </c>
      <c r="O12" s="112">
        <v>0.19769999999999999</v>
      </c>
      <c r="P12" s="112">
        <v>0.2394</v>
      </c>
      <c r="Q12" s="112">
        <v>0.23499999999999999</v>
      </c>
      <c r="R12" s="113">
        <v>0.22899999999999998</v>
      </c>
      <c r="S12" s="112">
        <v>0.32219999999999999</v>
      </c>
      <c r="T12" s="112">
        <v>0.22309999999999999</v>
      </c>
      <c r="U12" s="112">
        <v>0.2797</v>
      </c>
      <c r="V12" s="112">
        <v>0.35159999999999997</v>
      </c>
      <c r="W12" s="112">
        <v>0.21539999999999998</v>
      </c>
      <c r="X12" s="113">
        <v>0.25929999999999997</v>
      </c>
      <c r="Y12" s="112">
        <v>0.22469999999999998</v>
      </c>
      <c r="Z12" s="112">
        <v>0.33779999999999999</v>
      </c>
      <c r="AA12" s="112">
        <v>0.33149999999999996</v>
      </c>
      <c r="AB12" s="112">
        <v>0.22089999999999999</v>
      </c>
      <c r="AC12" s="113">
        <v>0.25359999999999999</v>
      </c>
      <c r="AD12" s="112">
        <v>0.27089999999999997</v>
      </c>
      <c r="AE12" s="112">
        <v>0.26190000000000002</v>
      </c>
      <c r="AF12" s="112">
        <v>0.28559999999999997</v>
      </c>
      <c r="AG12" s="112">
        <v>0.26940000000000003</v>
      </c>
      <c r="AH12" s="112">
        <v>0.18149999999999999</v>
      </c>
      <c r="AI12" s="113">
        <v>0.23710000000000001</v>
      </c>
      <c r="AJ12" s="112">
        <v>0.29870000000000002</v>
      </c>
      <c r="AK12" s="112">
        <v>0.25989999999999996</v>
      </c>
      <c r="AL12" s="112">
        <v>0.28070000000000001</v>
      </c>
      <c r="AM12" s="112">
        <v>0.26739999999999997</v>
      </c>
      <c r="AN12" s="112">
        <v>0.2535</v>
      </c>
      <c r="AO12" s="112">
        <v>0.19769999999999999</v>
      </c>
      <c r="AP12" s="112">
        <v>0.22699999999999998</v>
      </c>
      <c r="AQ12" s="112">
        <v>0.26119999999999999</v>
      </c>
      <c r="AR12" s="114">
        <v>0.23499999999999999</v>
      </c>
    </row>
    <row r="13" spans="1:44" ht="12.75" customHeight="1">
      <c r="A13" s="110" t="s">
        <v>124</v>
      </c>
      <c r="B13" s="115">
        <v>7.17E-2</v>
      </c>
      <c r="C13" s="112">
        <v>7.2999999999999995E-2</v>
      </c>
      <c r="D13" s="112">
        <v>7.0400000000000004E-2</v>
      </c>
      <c r="E13" s="113">
        <v>4.0300000000000002E-2</v>
      </c>
      <c r="F13" s="112">
        <v>5.0700000000000002E-2</v>
      </c>
      <c r="G13" s="112">
        <v>6.0700000000000004E-2</v>
      </c>
      <c r="H13" s="112">
        <v>8.6999999999999994E-2</v>
      </c>
      <c r="I13" s="112">
        <v>8.9200000000000002E-2</v>
      </c>
      <c r="J13" s="113">
        <v>7.2000000000000008E-2</v>
      </c>
      <c r="K13" s="112">
        <v>7.1300000000000002E-2</v>
      </c>
      <c r="L13" s="113">
        <v>5.2999999999999999E-2</v>
      </c>
      <c r="M13" s="112">
        <v>5.3600000000000002E-2</v>
      </c>
      <c r="N13" s="112">
        <v>8.48E-2</v>
      </c>
      <c r="O13" s="112">
        <v>5.7500000000000002E-2</v>
      </c>
      <c r="P13" s="112">
        <v>0.1047</v>
      </c>
      <c r="Q13" s="112">
        <v>8.2500000000000004E-2</v>
      </c>
      <c r="R13" s="113">
        <v>7.46E-2</v>
      </c>
      <c r="S13" s="112">
        <v>8.0500000000000002E-2</v>
      </c>
      <c r="T13" s="112">
        <v>1.7899999999999999E-2</v>
      </c>
      <c r="U13" s="112">
        <v>9.1499999999999998E-2</v>
      </c>
      <c r="V13" s="112">
        <v>2.6699999999999998E-2</v>
      </c>
      <c r="W13" s="112">
        <v>5.6399999999999999E-2</v>
      </c>
      <c r="X13" s="113">
        <v>0.1</v>
      </c>
      <c r="Y13" s="112">
        <v>3.6400000000000002E-2</v>
      </c>
      <c r="Z13" s="112">
        <v>5.7099999999999998E-2</v>
      </c>
      <c r="AA13" s="112">
        <v>5.4199999999999998E-2</v>
      </c>
      <c r="AB13" s="112">
        <v>4.58E-2</v>
      </c>
      <c r="AC13" s="113">
        <v>6.9000000000000006E-2</v>
      </c>
      <c r="AD13" s="112">
        <v>8.8100000000000012E-2</v>
      </c>
      <c r="AE13" s="112">
        <v>9.4899999999999998E-2</v>
      </c>
      <c r="AF13" s="112">
        <v>0.1105</v>
      </c>
      <c r="AG13" s="112">
        <v>9.2799999999999994E-2</v>
      </c>
      <c r="AH13" s="112">
        <v>4.0199999999999993E-2</v>
      </c>
      <c r="AI13" s="113">
        <v>3.2000000000000001E-2</v>
      </c>
      <c r="AJ13" s="112">
        <v>6.9199999999999998E-2</v>
      </c>
      <c r="AK13" s="112">
        <v>4.2800000000000005E-2</v>
      </c>
      <c r="AL13" s="112">
        <v>5.0999999999999997E-2</v>
      </c>
      <c r="AM13" s="112">
        <v>5.5999999999999994E-2</v>
      </c>
      <c r="AN13" s="112">
        <v>8.48E-2</v>
      </c>
      <c r="AO13" s="112">
        <v>5.7500000000000002E-2</v>
      </c>
      <c r="AP13" s="112">
        <v>0.1091</v>
      </c>
      <c r="AQ13" s="112">
        <v>9.7100000000000006E-2</v>
      </c>
      <c r="AR13" s="114">
        <v>8.2500000000000004E-2</v>
      </c>
    </row>
    <row r="14" spans="1:44" ht="12.75" customHeight="1">
      <c r="A14" s="110" t="s">
        <v>126</v>
      </c>
      <c r="B14" s="115">
        <v>6.93E-2</v>
      </c>
      <c r="C14" s="112">
        <v>8.3699999999999997E-2</v>
      </c>
      <c r="D14" s="112">
        <v>5.57E-2</v>
      </c>
      <c r="E14" s="113">
        <v>7.5399999999999995E-2</v>
      </c>
      <c r="F14" s="112">
        <v>4.1399999999999999E-2</v>
      </c>
      <c r="G14" s="112">
        <v>6.0700000000000004E-2</v>
      </c>
      <c r="H14" s="112">
        <v>5.3399999999999996E-2</v>
      </c>
      <c r="I14" s="112">
        <v>9.2200000000000004E-2</v>
      </c>
      <c r="J14" s="113">
        <v>7.0499999999999993E-2</v>
      </c>
      <c r="K14" s="112">
        <v>6.7699999999999996E-2</v>
      </c>
      <c r="L14" s="113">
        <v>4.99E-2</v>
      </c>
      <c r="M14" s="112">
        <v>8.6400000000000005E-2</v>
      </c>
      <c r="N14" s="112">
        <v>7.1599999999999997E-2</v>
      </c>
      <c r="O14" s="112">
        <v>9.4600000000000004E-2</v>
      </c>
      <c r="P14" s="112">
        <v>6.1600000000000002E-2</v>
      </c>
      <c r="Q14" s="112">
        <v>7.46E-2</v>
      </c>
      <c r="R14" s="113">
        <v>5.28E-2</v>
      </c>
      <c r="S14" s="112">
        <v>0.10349999999999999</v>
      </c>
      <c r="T14" s="112">
        <v>6.9599999999999995E-2</v>
      </c>
      <c r="U14" s="112">
        <v>0.1045</v>
      </c>
      <c r="V14" s="112">
        <v>6.6500000000000004E-2</v>
      </c>
      <c r="W14" s="112">
        <v>4.9100000000000005E-2</v>
      </c>
      <c r="X14" s="113">
        <v>8.1000000000000003E-2</v>
      </c>
      <c r="Y14" s="112">
        <v>3.1400000000000004E-2</v>
      </c>
      <c r="Z14" s="112">
        <v>7.5600000000000001E-2</v>
      </c>
      <c r="AA14" s="112">
        <v>8.14E-2</v>
      </c>
      <c r="AB14" s="112">
        <v>6.08E-2</v>
      </c>
      <c r="AC14" s="113">
        <v>7.5399999999999995E-2</v>
      </c>
      <c r="AD14" s="112">
        <v>7.22E-2</v>
      </c>
      <c r="AE14" s="112">
        <v>4.9400000000000006E-2</v>
      </c>
      <c r="AF14" s="112">
        <v>2.3E-2</v>
      </c>
      <c r="AG14" s="112">
        <v>5.9200000000000003E-2</v>
      </c>
      <c r="AH14" s="112">
        <v>5.1100000000000007E-2</v>
      </c>
      <c r="AI14" s="113">
        <v>8.2200000000000009E-2</v>
      </c>
      <c r="AJ14" s="112">
        <v>3.3799999999999997E-2</v>
      </c>
      <c r="AK14" s="112">
        <v>5.4000000000000006E-2</v>
      </c>
      <c r="AL14" s="112">
        <v>8.8900000000000007E-2</v>
      </c>
      <c r="AM14" s="112">
        <v>8.4199999999999997E-2</v>
      </c>
      <c r="AN14" s="112">
        <v>7.1599999999999997E-2</v>
      </c>
      <c r="AO14" s="112">
        <v>9.4600000000000004E-2</v>
      </c>
      <c r="AP14" s="112">
        <v>6.3600000000000004E-2</v>
      </c>
      <c r="AQ14" s="112">
        <v>5.8099999999999999E-2</v>
      </c>
      <c r="AR14" s="114">
        <v>7.46E-2</v>
      </c>
    </row>
    <row r="15" spans="1:44" ht="12.75" customHeight="1">
      <c r="A15" s="110" t="s">
        <v>118</v>
      </c>
      <c r="B15" s="116">
        <v>0.10300000000000001</v>
      </c>
      <c r="C15" s="117">
        <v>9.7799999999999998E-2</v>
      </c>
      <c r="D15" s="117">
        <v>0.1079</v>
      </c>
      <c r="E15" s="118">
        <v>0.1249</v>
      </c>
      <c r="F15" s="117">
        <v>0.1208</v>
      </c>
      <c r="G15" s="117">
        <v>7.9899999999999999E-2</v>
      </c>
      <c r="H15" s="117">
        <v>7.5499999999999998E-2</v>
      </c>
      <c r="I15" s="117">
        <v>0.1115</v>
      </c>
      <c r="J15" s="118">
        <v>8.6999999999999994E-2</v>
      </c>
      <c r="K15" s="117">
        <v>0.1245</v>
      </c>
      <c r="L15" s="118">
        <v>0.1356</v>
      </c>
      <c r="M15" s="117">
        <v>9.2300000000000007E-2</v>
      </c>
      <c r="N15" s="117">
        <v>9.6500000000000002E-2</v>
      </c>
      <c r="O15" s="117">
        <v>0.1125</v>
      </c>
      <c r="P15" s="117">
        <v>7.3499999999999996E-2</v>
      </c>
      <c r="Q15" s="117">
        <v>0.1009</v>
      </c>
      <c r="R15" s="118">
        <v>0.1096</v>
      </c>
      <c r="S15" s="117">
        <v>5.2000000000000005E-2</v>
      </c>
      <c r="T15" s="117">
        <v>5.21E-2</v>
      </c>
      <c r="U15" s="117">
        <v>0.12789999999999999</v>
      </c>
      <c r="V15" s="117">
        <v>0.12539999999999998</v>
      </c>
      <c r="W15" s="117">
        <v>8.3299999999999999E-2</v>
      </c>
      <c r="X15" s="118">
        <v>0.1065</v>
      </c>
      <c r="Y15" s="117">
        <v>8.1600000000000006E-2</v>
      </c>
      <c r="Z15" s="117">
        <v>9.1600000000000001E-2</v>
      </c>
      <c r="AA15" s="117">
        <v>0.13539999999999999</v>
      </c>
      <c r="AB15" s="117">
        <v>0.1081</v>
      </c>
      <c r="AC15" s="118">
        <v>9.9000000000000005E-2</v>
      </c>
      <c r="AD15" s="117">
        <v>0.1014</v>
      </c>
      <c r="AE15" s="117">
        <v>0.1241</v>
      </c>
      <c r="AF15" s="117">
        <v>0.11230000000000001</v>
      </c>
      <c r="AG15" s="117">
        <v>0.1103</v>
      </c>
      <c r="AH15" s="117">
        <v>0.11380000000000001</v>
      </c>
      <c r="AI15" s="118">
        <v>0.128</v>
      </c>
      <c r="AJ15" s="117">
        <v>0.15130000000000002</v>
      </c>
      <c r="AK15" s="117">
        <v>0.1193</v>
      </c>
      <c r="AL15" s="117">
        <v>8.7100000000000011E-2</v>
      </c>
      <c r="AM15" s="117">
        <v>9.7200000000000009E-2</v>
      </c>
      <c r="AN15" s="117">
        <v>9.6500000000000002E-2</v>
      </c>
      <c r="AO15" s="117">
        <v>0.1125</v>
      </c>
      <c r="AP15" s="117">
        <v>7.3499999999999996E-2</v>
      </c>
      <c r="AQ15" s="117">
        <v>7.3300000000000004E-2</v>
      </c>
      <c r="AR15" s="119">
        <v>0.1009</v>
      </c>
    </row>
    <row r="16" spans="1:44" ht="12.75" customHeight="1">
      <c r="A16" s="110"/>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row>
    <row r="17" spans="1:44" ht="15" customHeight="1">
      <c r="A17" s="120"/>
      <c r="B17" s="121"/>
      <c r="C17" s="121"/>
      <c r="D17" s="121"/>
      <c r="E17" s="121"/>
      <c r="F17" s="121"/>
      <c r="G17" s="121"/>
      <c r="H17" s="93"/>
      <c r="I17" s="93"/>
      <c r="J17" s="93"/>
      <c r="K17" s="93"/>
      <c r="L17" s="93"/>
      <c r="M17" s="121"/>
      <c r="N17" s="93"/>
      <c r="O17" s="93"/>
      <c r="P17" s="122"/>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row>
    <row r="18" spans="1:44" ht="15" customHeight="1">
      <c r="A18" s="120"/>
      <c r="B18" s="124"/>
      <c r="C18" s="124"/>
      <c r="D18" s="124"/>
      <c r="E18" s="124"/>
      <c r="F18" s="124"/>
      <c r="G18" s="124"/>
      <c r="H18" s="93"/>
      <c r="I18" s="93"/>
      <c r="J18" s="93"/>
      <c r="K18" s="93"/>
      <c r="L18" s="93"/>
      <c r="M18" s="124"/>
      <c r="N18" s="93"/>
      <c r="O18" s="93"/>
      <c r="P18" s="122"/>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row>
    <row r="19" spans="1:44" ht="15" customHeight="1">
      <c r="A19" s="120"/>
      <c r="B19" s="125"/>
      <c r="C19" s="125"/>
      <c r="D19" s="125"/>
      <c r="E19" s="125"/>
      <c r="F19" s="125"/>
      <c r="G19" s="125"/>
      <c r="H19" s="125"/>
      <c r="I19" s="125"/>
      <c r="J19" s="125"/>
      <c r="K19" s="125"/>
      <c r="L19" s="125"/>
      <c r="M19" s="125"/>
      <c r="N19" s="125"/>
      <c r="O19" s="125"/>
      <c r="P19" s="125"/>
      <c r="Q19" s="125"/>
      <c r="R19" s="125"/>
      <c r="S19" s="125"/>
      <c r="T19" s="126"/>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row>
    <row r="20" spans="1:44" ht="12.75" customHeight="1">
      <c r="A20" s="127"/>
      <c r="B20" s="124"/>
      <c r="C20" s="124"/>
      <c r="D20" s="124"/>
      <c r="E20" s="124"/>
      <c r="F20" s="124"/>
      <c r="G20" s="124"/>
      <c r="H20" s="124"/>
      <c r="I20" s="124"/>
      <c r="J20" s="124"/>
      <c r="K20" s="124"/>
      <c r="L20" s="124"/>
      <c r="M20" s="124"/>
      <c r="N20" s="124"/>
      <c r="O20" s="124"/>
      <c r="P20" s="124"/>
      <c r="Q20" s="124"/>
      <c r="R20" s="124"/>
      <c r="S20" s="124"/>
      <c r="T20" s="128"/>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row>
    <row r="21" spans="1:44" ht="12.75" customHeight="1">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row>
    <row r="22" spans="1:44" ht="12.75" customHeight="1">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row>
    <row r="23" spans="1:44" ht="12.75" customHeight="1">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row>
    <row r="24" spans="1:44" ht="12.75" customHeight="1">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row>
    <row r="25" spans="1:44" ht="12.75"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row>
    <row r="26" spans="1:44" ht="12.75" customHeight="1">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row>
    <row r="27" spans="1:44" ht="12.7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row>
    <row r="28" spans="1:44" ht="12.75" customHeight="1">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row>
    <row r="29" spans="1:44" ht="12.75" customHeight="1">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row>
    <row r="30" spans="1:44" ht="12.75" customHeight="1">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row>
    <row r="31" spans="1:44" ht="12.75"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row>
    <row r="32" spans="1:44" ht="12.75" customHeight="1">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row>
    <row r="33" spans="1:44" ht="12.75" customHeight="1">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row>
    <row r="34" spans="1:44" ht="12.75" customHeight="1">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row>
    <row r="35" spans="1:44" ht="12.75" customHeight="1">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row>
    <row r="36" spans="1:44" ht="12.75" customHeigh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row>
    <row r="37" spans="1:44" ht="12.75" customHeight="1">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row>
    <row r="38" spans="1:44" ht="12.75" customHeight="1">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row>
    <row r="39" spans="1:44" ht="12.75" customHeight="1">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row>
    <row r="40" spans="1:44" ht="12.75" customHeight="1">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row>
    <row r="41" spans="1:44" ht="12.75"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row>
    <row r="42" spans="1:44" ht="12.75" customHeight="1">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row>
    <row r="43" spans="1:44" ht="12.75" customHeigh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row>
    <row r="44" spans="1:44" ht="12.75" customHeight="1">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row>
    <row r="45" spans="1:44" ht="12.75" customHeight="1">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row>
    <row r="46" spans="1:44" ht="12.75" customHeight="1">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row>
    <row r="47" spans="1:44" ht="12.75" customHeight="1">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4" ht="12.75" customHeight="1">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row>
    <row r="49" spans="1:44" ht="12.75" customHeight="1">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row>
    <row r="50" spans="1:44" ht="12.75" customHeight="1">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row>
    <row r="51" spans="1:44" ht="12.75" customHeight="1">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row>
    <row r="52" spans="1:44" ht="12.75"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row>
    <row r="53" spans="1:44" ht="12.75" customHeight="1">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row>
    <row r="54" spans="1:44" ht="12.75" customHeight="1">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row>
    <row r="55" spans="1:44" ht="12.75" customHeight="1">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row>
    <row r="56" spans="1:44" ht="12.75" customHeight="1">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row>
    <row r="57" spans="1:44" ht="12.75" customHeigh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row>
    <row r="58" spans="1:44" ht="12.75" customHeight="1">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row>
    <row r="59" spans="1:44" ht="12.75" customHeight="1">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row>
    <row r="60" spans="1:44" ht="12.75" customHeight="1">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row>
    <row r="61" spans="1:44" ht="12.75" customHeight="1">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row>
    <row r="62" spans="1:44" ht="12.75" customHeight="1">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row>
    <row r="63" spans="1:44" ht="12.75" customHeight="1">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ht="12.75" customHeight="1">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4" ht="12.75" customHeight="1">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4" ht="12.75" customHeight="1">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row>
    <row r="67" spans="1:44" ht="12.75" customHeight="1">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row>
    <row r="68" spans="1:44" ht="12.75" customHeight="1">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row>
    <row r="69" spans="1:44" ht="12.75" customHeight="1">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row>
    <row r="70" spans="1:44" ht="12.75" customHeight="1">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row>
    <row r="71" spans="1:44" ht="12.75" customHeight="1">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row>
    <row r="72" spans="1:44" ht="12.75" customHeight="1">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row>
    <row r="73" spans="1:44" ht="12.75" customHeight="1">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row>
    <row r="74" spans="1:44" ht="12.75" customHeight="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row>
    <row r="75" spans="1:44" ht="12.75" customHeight="1">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row>
    <row r="76" spans="1:44" ht="12.75" customHeight="1">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row>
    <row r="77" spans="1:44" ht="12.75" customHeight="1">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row>
    <row r="78" spans="1:44" ht="12.75" customHeight="1">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row>
    <row r="79" spans="1:44" ht="12.75" customHeight="1">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row>
    <row r="80" spans="1:44" ht="12.75" customHeight="1">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row>
    <row r="81" spans="1:44" ht="12.75" customHeight="1">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row>
    <row r="82" spans="1:44" ht="12.75" customHeight="1">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row>
    <row r="83" spans="1:44" ht="12.75" customHeight="1">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row>
    <row r="84" spans="1:44" ht="12.75" customHeight="1">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row>
    <row r="85" spans="1:44" ht="12.75" customHeight="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row>
    <row r="86" spans="1:44" ht="12.75" customHeight="1">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row>
    <row r="87" spans="1:44" ht="12.75" customHeight="1">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row>
    <row r="88" spans="1:44" ht="12.75" customHeight="1">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row>
    <row r="89" spans="1:44" ht="12.75" customHeight="1">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row>
    <row r="90" spans="1:44" ht="12.75" customHeight="1">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row>
    <row r="91" spans="1:44" ht="12.75" customHeight="1">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row>
    <row r="92" spans="1:44" ht="12.75" customHeight="1">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row>
    <row r="93" spans="1:44" ht="12.75" customHeight="1">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row>
    <row r="94" spans="1:44" ht="12.75" customHeight="1">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row>
    <row r="95" spans="1:44" ht="12.75" customHeight="1">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row>
    <row r="96" spans="1:44" ht="12.75" customHeight="1">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row>
    <row r="97" spans="1:44" ht="12.75" customHeight="1">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row>
    <row r="98" spans="1:44" ht="12.75" customHeight="1">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row>
    <row r="99" spans="1:44" ht="12.75" customHeight="1">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row>
    <row r="100" spans="1:44" ht="12.75" customHeight="1">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row>
    <row r="101" spans="1:44" ht="12.75" customHeight="1">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row>
    <row r="102" spans="1:44" ht="12.75" customHeight="1">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row>
    <row r="103" spans="1:44" ht="12.75" customHeight="1">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row>
    <row r="104" spans="1:44" ht="12.75" customHeight="1">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row>
    <row r="105" spans="1:44" ht="12.75" customHeight="1">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row>
    <row r="106" spans="1:44" ht="12.75" customHeight="1">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row>
    <row r="107" spans="1:44" ht="12.75" customHeight="1">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row>
    <row r="108" spans="1:44" ht="12.75" customHeight="1">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row>
    <row r="109" spans="1:44" ht="12.75" customHeight="1">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row>
    <row r="110" spans="1:44" ht="12.75" customHeight="1">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row>
    <row r="111" spans="1:44" ht="12.75" customHeight="1">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row>
    <row r="112" spans="1:44" ht="12.75" customHeight="1">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row>
    <row r="113" spans="1:44" ht="12.75" customHeight="1">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row>
    <row r="114" spans="1:44" ht="12.75" customHeight="1">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row>
    <row r="115" spans="1:44" ht="12.75" customHeight="1">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row>
    <row r="116" spans="1:44" ht="12.75" customHeight="1">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row>
    <row r="117" spans="1:44" ht="12.75" customHeight="1">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row>
    <row r="118" spans="1:44" ht="12.75" customHeight="1">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row>
    <row r="119" spans="1:44" ht="12.75" customHeight="1">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row>
    <row r="120" spans="1:44" ht="12.75" customHeight="1">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row>
    <row r="121" spans="1:44" ht="12.75" customHeight="1">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row>
    <row r="122" spans="1:44" ht="12.75" customHeight="1">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row>
    <row r="123" spans="1:44" ht="12.75" customHeight="1">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row>
    <row r="124" spans="1:44" ht="12.75" customHeight="1">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row>
    <row r="125" spans="1:44" ht="12.75" customHeight="1">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row>
    <row r="126" spans="1:44" ht="12.75" customHeight="1">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row>
    <row r="127" spans="1:44" ht="12.75" customHeight="1">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row>
    <row r="128" spans="1:44" ht="12.75" customHeight="1">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row>
    <row r="129" spans="1:44" ht="12.75" customHeight="1">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row>
    <row r="130" spans="1:44" ht="12.75" customHeight="1">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row>
    <row r="131" spans="1:44" ht="12.75" customHeight="1">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row>
    <row r="132" spans="1:44" ht="12.75" customHeight="1">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row>
    <row r="133" spans="1:44" ht="12.75" customHeight="1">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row>
    <row r="134" spans="1:44" ht="12.75" customHeight="1">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row>
    <row r="135" spans="1:44" ht="12.75" customHeight="1">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row>
    <row r="136" spans="1:44" ht="12.75" customHeight="1">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row>
    <row r="137" spans="1:44" ht="12.75" customHeight="1">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row>
    <row r="138" spans="1:44" ht="12.75" customHeight="1">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row>
    <row r="139" spans="1:44" ht="12.75" customHeight="1">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row>
    <row r="140" spans="1:44" ht="12.75" customHeight="1">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row>
    <row r="141" spans="1:44" ht="12.75" customHeight="1">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row>
    <row r="142" spans="1:44" ht="12.75" customHeight="1">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row>
    <row r="143" spans="1:44" ht="12.75" customHeight="1">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row>
    <row r="144" spans="1:44" ht="12.75" customHeight="1">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row>
    <row r="145" spans="1:44" ht="12.75" customHeight="1">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row>
    <row r="146" spans="1:44" ht="12.75" customHeight="1">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row>
    <row r="147" spans="1:44" ht="12.75" customHeight="1">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row>
    <row r="148" spans="1:44" ht="12.75" customHeight="1">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row>
    <row r="149" spans="1:44" ht="12.75" customHeight="1">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row>
    <row r="150" spans="1:44" ht="12.75" customHeight="1">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row>
    <row r="151" spans="1:44" ht="12.75" customHeight="1">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row>
    <row r="152" spans="1:44" ht="12.75" customHeight="1">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row>
    <row r="153" spans="1:44" ht="12.75" customHeight="1">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row>
    <row r="154" spans="1:44" ht="12.75" customHeight="1">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row>
    <row r="155" spans="1:44" ht="12.75" customHeight="1">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row>
    <row r="156" spans="1:44" ht="12.75"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row>
    <row r="157" spans="1:44" ht="12.75" customHeight="1">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row>
    <row r="158" spans="1:44" ht="12.75" customHeight="1">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row>
    <row r="159" spans="1:44" ht="12.75" customHeight="1">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row>
    <row r="160" spans="1:44" ht="12.75"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row>
    <row r="161" spans="1:44" ht="12.75" customHeight="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row>
    <row r="162" spans="1:44" ht="12.75" customHeight="1">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row>
    <row r="163" spans="1:44" ht="12.75" customHeight="1">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row>
    <row r="164" spans="1:44" ht="12.75"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row>
    <row r="165" spans="1:44" ht="12.75" customHeight="1">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row>
    <row r="166" spans="1:44" ht="12.75" customHeight="1">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row>
    <row r="167" spans="1:44" ht="12.75" customHeight="1">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row>
    <row r="168" spans="1:44" ht="12.75"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row>
    <row r="169" spans="1:44" ht="12.75" customHeight="1">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row>
    <row r="170" spans="1:44" ht="12.75" customHeight="1">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row>
    <row r="171" spans="1:44" ht="12.75" customHeight="1">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row>
    <row r="172" spans="1:44" ht="12.75" customHeight="1">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row>
    <row r="173" spans="1:44" ht="12.75" customHeight="1">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row>
    <row r="174" spans="1:44" ht="12.75" customHeight="1">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row>
    <row r="175" spans="1:44" ht="12.75" customHeight="1">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row>
    <row r="176" spans="1:44" ht="12.75" customHeight="1">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row>
    <row r="177" spans="1:44" ht="12.75" customHeight="1">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row>
    <row r="178" spans="1:44" ht="12.75" customHeight="1">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row>
    <row r="179" spans="1:44" ht="12.75" customHeight="1">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row>
    <row r="180" spans="1:44" ht="12.75" customHeight="1">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row>
    <row r="181" spans="1:44" ht="12.75" customHeight="1">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row>
    <row r="182" spans="1:44" ht="12.75" customHeight="1">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row>
    <row r="183" spans="1:44" ht="12.75" customHeight="1">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row>
    <row r="184" spans="1:44" ht="12.75" customHeight="1">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row>
    <row r="185" spans="1:44" ht="12.75" customHeight="1">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row>
    <row r="186" spans="1:44" ht="12.75" customHeight="1">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row>
    <row r="187" spans="1:44" ht="12.75" customHeight="1">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row>
    <row r="188" spans="1:44" ht="12.75" customHeight="1">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row>
    <row r="189" spans="1:44" ht="12.75" customHeight="1">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row>
    <row r="190" spans="1:44" ht="12.75" customHeight="1">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row>
    <row r="191" spans="1:44" ht="12.75" customHeight="1">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row>
    <row r="192" spans="1:44" ht="12.75" customHeight="1">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row>
    <row r="193" spans="1:44" ht="12.75" customHeight="1">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row>
    <row r="194" spans="1:44" ht="12.75" customHeight="1">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row>
    <row r="195" spans="1:44" ht="12.75" customHeight="1">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row>
    <row r="196" spans="1:44" ht="12.75" customHeight="1">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row>
    <row r="197" spans="1:44" ht="12.75" customHeight="1">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row>
    <row r="198" spans="1:44" ht="12.75" customHeight="1">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row>
    <row r="199" spans="1:44" ht="12.75" customHeight="1">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row>
    <row r="200" spans="1:44" ht="12.75" customHeight="1">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row>
    <row r="201" spans="1:44" ht="12.75" customHeight="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row>
    <row r="202" spans="1:44" ht="12.7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row>
    <row r="203" spans="1:44" ht="12.75" customHeight="1">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row>
    <row r="204" spans="1:44" ht="12.75" customHeight="1">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row>
    <row r="205" spans="1:44" ht="12.75" customHeight="1">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row>
    <row r="206" spans="1:44" ht="12.75" customHeight="1">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row>
    <row r="207" spans="1:44" ht="12.75" customHeight="1">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row>
    <row r="208" spans="1:44" ht="12.75" customHeight="1">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row>
    <row r="209" spans="1:44" ht="12.75" customHeight="1">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row>
    <row r="210" spans="1:44" ht="12.75" customHeight="1">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row>
    <row r="211" spans="1:44" ht="12.75" customHeight="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row>
    <row r="212" spans="1:44" ht="12.75" customHeight="1">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row>
    <row r="213" spans="1:44" ht="12.75" customHeight="1">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row>
    <row r="214" spans="1:44" ht="12.75" customHeight="1">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row>
    <row r="215" spans="1:44" ht="12.75" customHeight="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row>
    <row r="216" spans="1:44" ht="12.75" customHeight="1">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row>
    <row r="217" spans="1:44" ht="12.75" customHeight="1">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row>
    <row r="218" spans="1:44" ht="12.75" customHeight="1">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row>
    <row r="219" spans="1:44" ht="12.75" customHeight="1">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row>
    <row r="220" spans="1:44" ht="12.75" customHeight="1">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row>
    <row r="221" spans="1:44" ht="12.75" customHeight="1">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row>
    <row r="222" spans="1:44" ht="12.75" customHeight="1">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row>
    <row r="223" spans="1:44" ht="12.75" customHeight="1">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row>
    <row r="224" spans="1:44" ht="12.75" customHeight="1">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row>
    <row r="225" spans="1:44" ht="12.75" customHeight="1">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row>
    <row r="226" spans="1:44" ht="12.75" customHeight="1">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row>
    <row r="227" spans="1:44" ht="12.75" customHeight="1">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row>
    <row r="228" spans="1:44" ht="12.75" customHeight="1">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row>
    <row r="229" spans="1:44" ht="12.75" customHeight="1">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row>
    <row r="230" spans="1:44" ht="12.75" customHeight="1">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row>
    <row r="231" spans="1:44" ht="12.75" customHeight="1">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row>
    <row r="232" spans="1:44" ht="12.75" customHeight="1">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row>
    <row r="233" spans="1:44" ht="12.75" customHeight="1">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row>
    <row r="234" spans="1:44" ht="12.75" customHeight="1">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row>
    <row r="235" spans="1:44" ht="12.75" customHeight="1">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row>
    <row r="236" spans="1:44" ht="12.75" customHeight="1">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row>
    <row r="237" spans="1:44" ht="12.75" customHeight="1">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row>
    <row r="238" spans="1:44" ht="12.75" customHeight="1">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row>
    <row r="239" spans="1:44" ht="12.75" customHeight="1">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row>
    <row r="240" spans="1:44" ht="12.75" customHeight="1">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row>
    <row r="241" spans="1:44" ht="12.75" customHeight="1">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row>
    <row r="242" spans="1:44" ht="12.75" customHeight="1">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row>
    <row r="243" spans="1:44" ht="12.75" customHeight="1">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row>
    <row r="244" spans="1:44" ht="12.75" customHeight="1">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row>
    <row r="245" spans="1:44" ht="12.75" customHeight="1">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row>
    <row r="246" spans="1:44" ht="12.75" customHeight="1">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row>
    <row r="247" spans="1:44" ht="12.75" customHeight="1">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row>
    <row r="248" spans="1:44" ht="12.75" customHeight="1">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row>
    <row r="249" spans="1:44" ht="12.75" customHeight="1">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row>
    <row r="250" spans="1:44" ht="12.75" customHeight="1">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row>
    <row r="251" spans="1:44" ht="12.75" customHeight="1">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row>
    <row r="252" spans="1:44" ht="12.75" customHeight="1">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row>
    <row r="253" spans="1:44" ht="12.75" customHeight="1">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row>
    <row r="254" spans="1:44" ht="12.75" customHeight="1">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row>
    <row r="255" spans="1:44" ht="12.75" customHeight="1">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row>
    <row r="256" spans="1:44" ht="12.75" customHeight="1">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row>
    <row r="257" spans="1:44" ht="12.75" customHeight="1">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row>
    <row r="258" spans="1:44" ht="12.75" customHeight="1">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row>
    <row r="259" spans="1:44" ht="12.75" customHeight="1">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row>
    <row r="260" spans="1:44" ht="12.75" customHeight="1">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row>
    <row r="261" spans="1:44" ht="12.75" customHeight="1">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row>
    <row r="262" spans="1:44" ht="12.75" customHeight="1">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row>
    <row r="263" spans="1:44" ht="12.75" customHeight="1">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row>
    <row r="264" spans="1:44" ht="12.75" customHeight="1">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row>
    <row r="265" spans="1:44" ht="12.75" customHeight="1">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c r="AQ265" s="95"/>
      <c r="AR265" s="95"/>
    </row>
    <row r="266" spans="1:44" ht="12.75" customHeight="1">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row>
    <row r="267" spans="1:44" ht="12.75" customHeight="1">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row>
    <row r="268" spans="1:44" ht="12.75" customHeight="1">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row>
    <row r="269" spans="1:44" ht="12.75" customHeight="1">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c r="AP269" s="95"/>
      <c r="AQ269" s="95"/>
      <c r="AR269" s="95"/>
    </row>
    <row r="270" spans="1:44" ht="12.75" customHeight="1">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row>
    <row r="271" spans="1:44" ht="12.75" customHeight="1">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row>
    <row r="272" spans="1:44" ht="12.75" customHeight="1">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row>
    <row r="273" spans="1:44" ht="12.75" customHeight="1">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row>
    <row r="274" spans="1:44" ht="12.75" customHeight="1">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row>
    <row r="275" spans="1:44" ht="12.75" customHeight="1">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row>
    <row r="276" spans="1:44" ht="12.75" customHeight="1">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row>
    <row r="277" spans="1:44" ht="12.75" customHeight="1">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row>
    <row r="278" spans="1:44" ht="12.75" customHeight="1">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row>
    <row r="279" spans="1:44" ht="12.75" customHeight="1">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row>
    <row r="280" spans="1:44" ht="12.75" customHeight="1">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row>
    <row r="281" spans="1:44" ht="12.75" customHeight="1">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row>
    <row r="282" spans="1:44" ht="12.75" customHeight="1">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row>
    <row r="283" spans="1:44" ht="12.75" customHeight="1">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row>
    <row r="284" spans="1:44" ht="12.75" customHeight="1">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row>
    <row r="285" spans="1:44" ht="12.75" customHeight="1">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row>
    <row r="286" spans="1:44" ht="12.75" customHeight="1">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row>
    <row r="287" spans="1:44" ht="12.75" customHeight="1">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row>
    <row r="288" spans="1:44" ht="12.75" customHeight="1">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row>
    <row r="289" spans="1:44" ht="12.75" customHeight="1">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row>
    <row r="290" spans="1:44" ht="12.75" customHeight="1">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row>
    <row r="291" spans="1:44" ht="12.75" customHeight="1">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row>
    <row r="292" spans="1:44" ht="12.75" customHeight="1">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row>
    <row r="293" spans="1:44" ht="12.75" customHeight="1">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row>
    <row r="294" spans="1:44" ht="12.75" customHeight="1">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row>
    <row r="295" spans="1:44" ht="12.75" customHeight="1">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row>
    <row r="296" spans="1:44" ht="12.75" customHeight="1">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row>
    <row r="297" spans="1:44" ht="12.75" customHeight="1">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95"/>
    </row>
    <row r="298" spans="1:44" ht="12.75" customHeight="1">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c r="AQ298" s="95"/>
      <c r="AR298" s="95"/>
    </row>
    <row r="299" spans="1:44" ht="12.75" customHeight="1">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c r="AQ299" s="95"/>
      <c r="AR299" s="95"/>
    </row>
    <row r="300" spans="1:44" ht="12.75" customHeight="1">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row>
    <row r="301" spans="1:44" ht="12.75" customHeight="1">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c r="AP301" s="95"/>
      <c r="AQ301" s="95"/>
      <c r="AR301" s="95"/>
    </row>
    <row r="302" spans="1:44" ht="12.75" customHeight="1">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c r="AP302" s="95"/>
      <c r="AQ302" s="95"/>
      <c r="AR302" s="95"/>
    </row>
    <row r="303" spans="1:44" ht="12.75" customHeight="1">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5"/>
      <c r="AR303" s="95"/>
    </row>
    <row r="304" spans="1:44" ht="12.75" customHeight="1">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c r="AQ304" s="95"/>
      <c r="AR304" s="95"/>
    </row>
    <row r="305" spans="1:44" ht="12.75" customHeight="1">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c r="AQ305" s="95"/>
      <c r="AR305" s="95"/>
    </row>
    <row r="306" spans="1:44" ht="12.75" customHeight="1">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c r="AQ306" s="95"/>
      <c r="AR306" s="95"/>
    </row>
    <row r="307" spans="1:44" ht="12.75" customHeight="1">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row>
    <row r="308" spans="1:44" ht="12.75" customHeight="1">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row>
    <row r="309" spans="1:44" ht="12.75" customHeight="1">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95"/>
      <c r="AO309" s="95"/>
      <c r="AP309" s="95"/>
      <c r="AQ309" s="95"/>
      <c r="AR309" s="95"/>
    </row>
    <row r="310" spans="1:44" ht="12.75" customHeight="1">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c r="AP310" s="95"/>
      <c r="AQ310" s="95"/>
      <c r="AR310" s="95"/>
    </row>
    <row r="311" spans="1:44" ht="12.75" customHeight="1">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row>
    <row r="312" spans="1:44" ht="12.75" customHeight="1">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c r="AO312" s="95"/>
      <c r="AP312" s="95"/>
      <c r="AQ312" s="95"/>
      <c r="AR312" s="95"/>
    </row>
    <row r="313" spans="1:44" ht="12.75" customHeight="1">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95"/>
      <c r="AO313" s="95"/>
      <c r="AP313" s="95"/>
      <c r="AQ313" s="95"/>
      <c r="AR313" s="95"/>
    </row>
    <row r="314" spans="1:44" ht="12.75" customHeight="1">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c r="AQ314" s="95"/>
      <c r="AR314" s="95"/>
    </row>
    <row r="315" spans="1:44" ht="12.75" customHeight="1">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c r="AP315" s="95"/>
      <c r="AQ315" s="95"/>
      <c r="AR315" s="95"/>
    </row>
    <row r="316" spans="1:44" ht="12.75" customHeight="1">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c r="AQ316" s="95"/>
      <c r="AR316" s="95"/>
    </row>
    <row r="317" spans="1:44" ht="12.75" customHeight="1">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c r="AO317" s="95"/>
      <c r="AP317" s="95"/>
      <c r="AQ317" s="95"/>
      <c r="AR317" s="95"/>
    </row>
    <row r="318" spans="1:44" ht="12.75" customHeight="1">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c r="AO318" s="95"/>
      <c r="AP318" s="95"/>
      <c r="AQ318" s="95"/>
      <c r="AR318" s="95"/>
    </row>
    <row r="319" spans="1:44" ht="12.75" customHeight="1">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5"/>
      <c r="AN319" s="95"/>
      <c r="AO319" s="95"/>
      <c r="AP319" s="95"/>
      <c r="AQ319" s="95"/>
      <c r="AR319" s="95"/>
    </row>
    <row r="320" spans="1:44" ht="12.75" customHeight="1">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c r="AQ320" s="95"/>
      <c r="AR320" s="95"/>
    </row>
    <row r="321" spans="1:44" ht="12.75" customHeight="1">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row>
    <row r="322" spans="1:44" ht="12.75" customHeight="1">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row>
    <row r="323" spans="1:44" ht="12.75" customHeight="1">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c r="AQ323" s="95"/>
      <c r="AR323" s="95"/>
    </row>
    <row r="324" spans="1:44" ht="12.75" customHeight="1">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c r="AO324" s="95"/>
      <c r="AP324" s="95"/>
      <c r="AQ324" s="95"/>
      <c r="AR324" s="95"/>
    </row>
    <row r="325" spans="1:44" ht="12.75" customHeight="1">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c r="AQ325" s="95"/>
      <c r="AR325" s="95"/>
    </row>
    <row r="326" spans="1:44" ht="12.75" customHeight="1">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5"/>
      <c r="AP326" s="95"/>
      <c r="AQ326" s="95"/>
      <c r="AR326" s="95"/>
    </row>
    <row r="327" spans="1:44" ht="12.75" customHeight="1">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c r="AQ327" s="95"/>
      <c r="AR327" s="95"/>
    </row>
    <row r="328" spans="1:44" ht="12.75" customHeight="1">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5"/>
    </row>
    <row r="329" spans="1:44" ht="12.75" customHeight="1">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c r="AO329" s="95"/>
      <c r="AP329" s="95"/>
      <c r="AQ329" s="95"/>
      <c r="AR329" s="95"/>
    </row>
    <row r="330" spans="1:44" ht="12.75" customHeight="1">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c r="AQ330" s="95"/>
      <c r="AR330" s="95"/>
    </row>
    <row r="331" spans="1:44" ht="12.75" customHeight="1">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5"/>
      <c r="AN331" s="95"/>
      <c r="AO331" s="95"/>
      <c r="AP331" s="95"/>
      <c r="AQ331" s="95"/>
      <c r="AR331" s="95"/>
    </row>
    <row r="332" spans="1:44" ht="12.75" customHeight="1">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c r="AQ332" s="95"/>
      <c r="AR332" s="95"/>
    </row>
    <row r="333" spans="1:44" ht="12.75" customHeight="1">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row>
    <row r="334" spans="1:44" ht="12.75" customHeight="1">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row>
    <row r="335" spans="1:44" ht="12.75" customHeight="1">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95"/>
      <c r="AO335" s="95"/>
      <c r="AP335" s="95"/>
      <c r="AQ335" s="95"/>
      <c r="AR335" s="95"/>
    </row>
    <row r="336" spans="1:44" ht="12.75" customHeight="1">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95"/>
      <c r="AO336" s="95"/>
      <c r="AP336" s="95"/>
      <c r="AQ336" s="95"/>
      <c r="AR336" s="95"/>
    </row>
    <row r="337" spans="1:44" ht="12.75" customHeight="1">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95"/>
      <c r="AO337" s="95"/>
      <c r="AP337" s="95"/>
      <c r="AQ337" s="95"/>
      <c r="AR337" s="95"/>
    </row>
    <row r="338" spans="1:44" ht="12.75" customHeight="1">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c r="AQ338" s="95"/>
      <c r="AR338" s="95"/>
    </row>
    <row r="339" spans="1:44" ht="12.75" customHeight="1">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row>
    <row r="340" spans="1:44" ht="12.75" customHeight="1">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row>
    <row r="341" spans="1:44" ht="12.75" customHeight="1">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95"/>
      <c r="AO341" s="95"/>
      <c r="AP341" s="95"/>
      <c r="AQ341" s="95"/>
      <c r="AR341" s="95"/>
    </row>
    <row r="342" spans="1:44" ht="12.75" customHeight="1">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row>
    <row r="343" spans="1:44" ht="12.75" customHeight="1">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c r="AR343" s="95"/>
    </row>
    <row r="344" spans="1:44" ht="12.75" customHeight="1">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c r="AO344" s="95"/>
      <c r="AP344" s="95"/>
      <c r="AQ344" s="95"/>
      <c r="AR344" s="95"/>
    </row>
    <row r="345" spans="1:44" ht="12.75" customHeight="1">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row>
    <row r="346" spans="1:44" ht="12.75" customHeight="1">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c r="AO346" s="95"/>
      <c r="AP346" s="95"/>
      <c r="AQ346" s="95"/>
      <c r="AR346" s="95"/>
    </row>
    <row r="347" spans="1:44" ht="12.75" customHeight="1">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c r="AO347" s="95"/>
      <c r="AP347" s="95"/>
      <c r="AQ347" s="95"/>
      <c r="AR347" s="95"/>
    </row>
    <row r="348" spans="1:44" ht="12.75" customHeight="1">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row>
    <row r="349" spans="1:44" ht="12.75" customHeight="1">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row>
    <row r="350" spans="1:44" ht="12.75" customHeight="1">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row>
    <row r="351" spans="1:44" ht="12.75" customHeight="1">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c r="AP351" s="95"/>
      <c r="AQ351" s="95"/>
      <c r="AR351" s="95"/>
    </row>
    <row r="352" spans="1:44" ht="12.75" customHeight="1">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c r="AP352" s="95"/>
      <c r="AQ352" s="95"/>
      <c r="AR352" s="95"/>
    </row>
    <row r="353" spans="1:44" ht="12.75" customHeight="1">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c r="AO353" s="95"/>
      <c r="AP353" s="95"/>
      <c r="AQ353" s="95"/>
      <c r="AR353" s="95"/>
    </row>
    <row r="354" spans="1:44" ht="12.75" customHeight="1">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c r="AO354" s="95"/>
      <c r="AP354" s="95"/>
      <c r="AQ354" s="95"/>
      <c r="AR354" s="95"/>
    </row>
    <row r="355" spans="1:44" ht="12.75" customHeight="1">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c r="AP355" s="95"/>
      <c r="AQ355" s="95"/>
      <c r="AR355" s="95"/>
    </row>
    <row r="356" spans="1:44" ht="12.75" customHeight="1">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c r="AP356" s="95"/>
      <c r="AQ356" s="95"/>
      <c r="AR356" s="95"/>
    </row>
    <row r="357" spans="1:44" ht="12.75" customHeight="1">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c r="AO357" s="95"/>
      <c r="AP357" s="95"/>
      <c r="AQ357" s="95"/>
      <c r="AR357" s="95"/>
    </row>
    <row r="358" spans="1:44" ht="12.75" customHeight="1">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c r="AO358" s="95"/>
      <c r="AP358" s="95"/>
      <c r="AQ358" s="95"/>
      <c r="AR358" s="95"/>
    </row>
    <row r="359" spans="1:44" ht="12.75" customHeight="1">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c r="AP359" s="95"/>
      <c r="AQ359" s="95"/>
      <c r="AR359" s="95"/>
    </row>
    <row r="360" spans="1:44" ht="12.75" customHeight="1">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c r="AO360" s="95"/>
      <c r="AP360" s="95"/>
      <c r="AQ360" s="95"/>
      <c r="AR360" s="95"/>
    </row>
    <row r="361" spans="1:44" ht="12.75" customHeight="1">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c r="AP361" s="95"/>
      <c r="AQ361" s="95"/>
      <c r="AR361" s="95"/>
    </row>
    <row r="362" spans="1:44" ht="12.75" customHeight="1">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c r="AP362" s="95"/>
      <c r="AQ362" s="95"/>
      <c r="AR362" s="95"/>
    </row>
    <row r="363" spans="1:44" ht="12.75" customHeight="1">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c r="AP363" s="95"/>
      <c r="AQ363" s="95"/>
      <c r="AR363" s="95"/>
    </row>
    <row r="364" spans="1:44" ht="12.75" customHeight="1">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5"/>
      <c r="AP364" s="95"/>
      <c r="AQ364" s="95"/>
      <c r="AR364" s="95"/>
    </row>
    <row r="365" spans="1:44" ht="12.75" customHeight="1">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c r="AO365" s="95"/>
      <c r="AP365" s="95"/>
      <c r="AQ365" s="95"/>
      <c r="AR365" s="95"/>
    </row>
    <row r="366" spans="1:44" ht="12.75" customHeight="1">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c r="AO366" s="95"/>
      <c r="AP366" s="95"/>
      <c r="AQ366" s="95"/>
      <c r="AR366" s="95"/>
    </row>
    <row r="367" spans="1:44" ht="12.75" customHeight="1">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row>
    <row r="368" spans="1:44" ht="12.75" customHeight="1">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row>
    <row r="369" spans="1:44" ht="12.75" customHeight="1">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row>
    <row r="370" spans="1:44" ht="12.75" customHeight="1">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c r="AQ370" s="95"/>
      <c r="AR370" s="95"/>
    </row>
    <row r="371" spans="1:44" ht="12.75" customHeight="1">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c r="AQ371" s="95"/>
      <c r="AR371" s="95"/>
    </row>
    <row r="372" spans="1:44" ht="12.75" customHeight="1">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5"/>
      <c r="AN372" s="95"/>
      <c r="AO372" s="95"/>
      <c r="AP372" s="95"/>
      <c r="AQ372" s="95"/>
      <c r="AR372" s="95"/>
    </row>
    <row r="373" spans="1:44" ht="12.75" customHeight="1">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5"/>
      <c r="AN373" s="95"/>
      <c r="AO373" s="95"/>
      <c r="AP373" s="95"/>
      <c r="AQ373" s="95"/>
      <c r="AR373" s="95"/>
    </row>
    <row r="374" spans="1:44" ht="12.75" customHeight="1">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5"/>
      <c r="AN374" s="95"/>
      <c r="AO374" s="95"/>
      <c r="AP374" s="95"/>
      <c r="AQ374" s="95"/>
      <c r="AR374" s="95"/>
    </row>
    <row r="375" spans="1:44" ht="12.75" customHeight="1">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c r="AO375" s="95"/>
      <c r="AP375" s="95"/>
      <c r="AQ375" s="95"/>
      <c r="AR375" s="95"/>
    </row>
    <row r="376" spans="1:44" ht="12.75" customHeight="1">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AN376" s="95"/>
      <c r="AO376" s="95"/>
      <c r="AP376" s="95"/>
      <c r="AQ376" s="95"/>
      <c r="AR376" s="95"/>
    </row>
    <row r="377" spans="1:44" ht="12.75" customHeight="1">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c r="AP377" s="95"/>
      <c r="AQ377" s="95"/>
      <c r="AR377" s="95"/>
    </row>
    <row r="378" spans="1:44" ht="12.75" customHeight="1">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c r="AO378" s="95"/>
      <c r="AP378" s="95"/>
      <c r="AQ378" s="95"/>
      <c r="AR378" s="95"/>
    </row>
    <row r="379" spans="1:44" ht="12.75" customHeight="1">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5"/>
      <c r="AN379" s="95"/>
      <c r="AO379" s="95"/>
      <c r="AP379" s="95"/>
      <c r="AQ379" s="95"/>
      <c r="AR379" s="95"/>
    </row>
    <row r="380" spans="1:44" ht="12.75" customHeight="1">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5"/>
      <c r="AN380" s="95"/>
      <c r="AO380" s="95"/>
      <c r="AP380" s="95"/>
      <c r="AQ380" s="95"/>
      <c r="AR380" s="95"/>
    </row>
    <row r="381" spans="1:44" ht="12.75" customHeight="1">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5"/>
      <c r="AN381" s="95"/>
      <c r="AO381" s="95"/>
      <c r="AP381" s="95"/>
      <c r="AQ381" s="95"/>
      <c r="AR381" s="95"/>
    </row>
    <row r="382" spans="1:44" ht="12.75" customHeight="1">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c r="AO382" s="95"/>
      <c r="AP382" s="95"/>
      <c r="AQ382" s="95"/>
      <c r="AR382" s="95"/>
    </row>
    <row r="383" spans="1:44" ht="12.75" customHeight="1">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row>
    <row r="384" spans="1:44" ht="12.75" customHeight="1">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c r="AO384" s="95"/>
      <c r="AP384" s="95"/>
      <c r="AQ384" s="95"/>
      <c r="AR384" s="95"/>
    </row>
    <row r="385" spans="1:44" ht="12.75" customHeight="1">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c r="AO385" s="95"/>
      <c r="AP385" s="95"/>
      <c r="AQ385" s="95"/>
      <c r="AR385" s="95"/>
    </row>
    <row r="386" spans="1:44" ht="12.75" customHeight="1">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AN386" s="95"/>
      <c r="AO386" s="95"/>
      <c r="AP386" s="95"/>
      <c r="AQ386" s="95"/>
      <c r="AR386" s="95"/>
    </row>
    <row r="387" spans="1:44" ht="12.75" customHeight="1">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row>
    <row r="388" spans="1:44" ht="12.75" customHeight="1">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row>
    <row r="389" spans="1:44" ht="12.75" customHeight="1">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5"/>
      <c r="AN389" s="95"/>
      <c r="AO389" s="95"/>
      <c r="AP389" s="95"/>
      <c r="AQ389" s="95"/>
      <c r="AR389" s="95"/>
    </row>
    <row r="390" spans="1:44" ht="12.75" customHeight="1">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5"/>
      <c r="AN390" s="95"/>
      <c r="AO390" s="95"/>
      <c r="AP390" s="95"/>
      <c r="AQ390" s="95"/>
      <c r="AR390" s="95"/>
    </row>
    <row r="391" spans="1:44" ht="12.75" customHeight="1">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AN391" s="95"/>
      <c r="AO391" s="95"/>
      <c r="AP391" s="95"/>
      <c r="AQ391" s="95"/>
      <c r="AR391" s="95"/>
    </row>
    <row r="392" spans="1:44" ht="12.75" customHeight="1">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c r="AO392" s="95"/>
      <c r="AP392" s="95"/>
      <c r="AQ392" s="95"/>
      <c r="AR392" s="95"/>
    </row>
    <row r="393" spans="1:44" ht="12.75" customHeight="1">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c r="AN393" s="95"/>
      <c r="AO393" s="95"/>
      <c r="AP393" s="95"/>
      <c r="AQ393" s="95"/>
      <c r="AR393" s="95"/>
    </row>
    <row r="394" spans="1:44" ht="12.75" customHeight="1">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AN394" s="95"/>
      <c r="AO394" s="95"/>
      <c r="AP394" s="95"/>
      <c r="AQ394" s="95"/>
      <c r="AR394" s="95"/>
    </row>
    <row r="395" spans="1:44" ht="12.75" customHeight="1">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c r="AN395" s="95"/>
      <c r="AO395" s="95"/>
      <c r="AP395" s="95"/>
      <c r="AQ395" s="95"/>
      <c r="AR395" s="95"/>
    </row>
    <row r="396" spans="1:44" ht="12.75" customHeight="1">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c r="AN396" s="95"/>
      <c r="AO396" s="95"/>
      <c r="AP396" s="95"/>
      <c r="AQ396" s="95"/>
      <c r="AR396" s="95"/>
    </row>
    <row r="397" spans="1:44" ht="12.75" customHeight="1">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5"/>
      <c r="AN397" s="95"/>
      <c r="AO397" s="95"/>
      <c r="AP397" s="95"/>
      <c r="AQ397" s="95"/>
      <c r="AR397" s="95"/>
    </row>
    <row r="398" spans="1:44" ht="12.75" customHeight="1">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5"/>
      <c r="AN398" s="95"/>
      <c r="AO398" s="95"/>
      <c r="AP398" s="95"/>
      <c r="AQ398" s="95"/>
      <c r="AR398" s="95"/>
    </row>
    <row r="399" spans="1:44" ht="12.75" customHeight="1">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5"/>
      <c r="AN399" s="95"/>
      <c r="AO399" s="95"/>
      <c r="AP399" s="95"/>
      <c r="AQ399" s="95"/>
      <c r="AR399" s="95"/>
    </row>
    <row r="400" spans="1:44" ht="12.75" customHeight="1">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5"/>
      <c r="AN400" s="95"/>
      <c r="AO400" s="95"/>
      <c r="AP400" s="95"/>
      <c r="AQ400" s="95"/>
      <c r="AR400" s="95"/>
    </row>
    <row r="401" spans="1:44" ht="12.75" customHeight="1">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5"/>
      <c r="AN401" s="95"/>
      <c r="AO401" s="95"/>
      <c r="AP401" s="95"/>
      <c r="AQ401" s="95"/>
      <c r="AR401" s="95"/>
    </row>
    <row r="402" spans="1:44" ht="12.75" customHeight="1">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c r="AO402" s="95"/>
      <c r="AP402" s="95"/>
      <c r="AQ402" s="95"/>
      <c r="AR402" s="95"/>
    </row>
    <row r="403" spans="1:44" ht="12.75" customHeight="1">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5"/>
      <c r="AM403" s="95"/>
      <c r="AN403" s="95"/>
      <c r="AO403" s="95"/>
      <c r="AP403" s="95"/>
      <c r="AQ403" s="95"/>
      <c r="AR403" s="95"/>
    </row>
    <row r="404" spans="1:44" ht="12.75" customHeight="1">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L404" s="95"/>
      <c r="AM404" s="95"/>
      <c r="AN404" s="95"/>
      <c r="AO404" s="95"/>
      <c r="AP404" s="95"/>
      <c r="AQ404" s="95"/>
      <c r="AR404" s="95"/>
    </row>
    <row r="405" spans="1:44" ht="12.75" customHeight="1">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5"/>
      <c r="AN405" s="95"/>
      <c r="AO405" s="95"/>
      <c r="AP405" s="95"/>
      <c r="AQ405" s="95"/>
      <c r="AR405" s="95"/>
    </row>
    <row r="406" spans="1:44" ht="12.75" customHeight="1">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c r="AO406" s="95"/>
      <c r="AP406" s="95"/>
      <c r="AQ406" s="95"/>
      <c r="AR406" s="95"/>
    </row>
    <row r="407" spans="1:44" ht="12.75" customHeight="1">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5"/>
      <c r="AN407" s="95"/>
      <c r="AO407" s="95"/>
      <c r="AP407" s="95"/>
      <c r="AQ407" s="95"/>
      <c r="AR407" s="95"/>
    </row>
    <row r="408" spans="1:44" ht="12.75" customHeight="1">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row>
    <row r="409" spans="1:44" ht="12.75" customHeight="1">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row>
    <row r="410" spans="1:44" ht="12.75" customHeight="1">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row>
    <row r="411" spans="1:44" ht="12.75" customHeight="1">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L411" s="95"/>
      <c r="AM411" s="95"/>
      <c r="AN411" s="95"/>
      <c r="AO411" s="95"/>
      <c r="AP411" s="95"/>
      <c r="AQ411" s="95"/>
      <c r="AR411" s="95"/>
    </row>
    <row r="412" spans="1:44" ht="12.75" customHeight="1">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c r="AO412" s="95"/>
      <c r="AP412" s="95"/>
      <c r="AQ412" s="95"/>
      <c r="AR412" s="95"/>
    </row>
    <row r="413" spans="1:44" ht="12.75" customHeight="1">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L413" s="95"/>
      <c r="AM413" s="95"/>
      <c r="AN413" s="95"/>
      <c r="AO413" s="95"/>
      <c r="AP413" s="95"/>
      <c r="AQ413" s="95"/>
      <c r="AR413" s="95"/>
    </row>
    <row r="414" spans="1:44" ht="12.75" customHeight="1">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AN414" s="95"/>
      <c r="AO414" s="95"/>
      <c r="AP414" s="95"/>
      <c r="AQ414" s="95"/>
      <c r="AR414" s="95"/>
    </row>
    <row r="415" spans="1:44" ht="12.75" customHeight="1">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AN415" s="95"/>
      <c r="AO415" s="95"/>
      <c r="AP415" s="95"/>
      <c r="AQ415" s="95"/>
      <c r="AR415" s="95"/>
    </row>
    <row r="416" spans="1:44" ht="12.75" customHeight="1">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5"/>
      <c r="AN416" s="95"/>
      <c r="AO416" s="95"/>
      <c r="AP416" s="95"/>
      <c r="AQ416" s="95"/>
      <c r="AR416" s="95"/>
    </row>
    <row r="417" spans="1:44" ht="12.75" customHeight="1">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c r="AO417" s="95"/>
      <c r="AP417" s="95"/>
      <c r="AQ417" s="95"/>
      <c r="AR417" s="95"/>
    </row>
    <row r="418" spans="1:44" ht="12.75" customHeight="1">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c r="AO418" s="95"/>
      <c r="AP418" s="95"/>
      <c r="AQ418" s="95"/>
      <c r="AR418" s="95"/>
    </row>
    <row r="419" spans="1:44" ht="12.75" customHeight="1">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c r="AN419" s="95"/>
      <c r="AO419" s="95"/>
      <c r="AP419" s="95"/>
      <c r="AQ419" s="95"/>
      <c r="AR419" s="95"/>
    </row>
    <row r="420" spans="1:44" ht="12.75" customHeight="1">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5"/>
      <c r="AN420" s="95"/>
      <c r="AO420" s="95"/>
      <c r="AP420" s="95"/>
      <c r="AQ420" s="95"/>
      <c r="AR420" s="95"/>
    </row>
    <row r="421" spans="1:44" ht="12.75" customHeight="1">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5"/>
      <c r="AN421" s="95"/>
      <c r="AO421" s="95"/>
      <c r="AP421" s="95"/>
      <c r="AQ421" s="95"/>
      <c r="AR421" s="95"/>
    </row>
    <row r="422" spans="1:44" ht="12.75" customHeight="1">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c r="AO422" s="95"/>
      <c r="AP422" s="95"/>
      <c r="AQ422" s="95"/>
      <c r="AR422" s="95"/>
    </row>
    <row r="423" spans="1:44" ht="12.75" customHeight="1">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L423" s="95"/>
      <c r="AM423" s="95"/>
      <c r="AN423" s="95"/>
      <c r="AO423" s="95"/>
      <c r="AP423" s="95"/>
      <c r="AQ423" s="95"/>
      <c r="AR423" s="95"/>
    </row>
    <row r="424" spans="1:44" ht="12.75" customHeight="1">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L424" s="95"/>
      <c r="AM424" s="95"/>
      <c r="AN424" s="95"/>
      <c r="AO424" s="95"/>
      <c r="AP424" s="95"/>
      <c r="AQ424" s="95"/>
      <c r="AR424" s="95"/>
    </row>
    <row r="425" spans="1:44" ht="12.75" customHeight="1">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c r="AO425" s="95"/>
      <c r="AP425" s="95"/>
      <c r="AQ425" s="95"/>
      <c r="AR425" s="95"/>
    </row>
    <row r="426" spans="1:44" ht="12.75" customHeight="1">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L426" s="95"/>
      <c r="AM426" s="95"/>
      <c r="AN426" s="95"/>
      <c r="AO426" s="95"/>
      <c r="AP426" s="95"/>
      <c r="AQ426" s="95"/>
      <c r="AR426" s="95"/>
    </row>
    <row r="427" spans="1:44" ht="12.75" customHeight="1">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row>
    <row r="428" spans="1:44" ht="12.75" customHeight="1">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row>
    <row r="429" spans="1:44" ht="12.75" customHeight="1">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row>
    <row r="430" spans="1:44" ht="12.75" customHeight="1">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c r="AO430" s="95"/>
      <c r="AP430" s="95"/>
      <c r="AQ430" s="95"/>
      <c r="AR430" s="95"/>
    </row>
    <row r="431" spans="1:44" ht="12.75" customHeight="1">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5"/>
      <c r="AN431" s="95"/>
      <c r="AO431" s="95"/>
      <c r="AP431" s="95"/>
      <c r="AQ431" s="95"/>
      <c r="AR431" s="95"/>
    </row>
    <row r="432" spans="1:44" ht="12.75" customHeight="1">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L432" s="95"/>
      <c r="AM432" s="95"/>
      <c r="AN432" s="95"/>
      <c r="AO432" s="95"/>
      <c r="AP432" s="95"/>
      <c r="AQ432" s="95"/>
      <c r="AR432" s="95"/>
    </row>
    <row r="433" spans="1:44" ht="12.75" customHeight="1">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5"/>
      <c r="AN433" s="95"/>
      <c r="AO433" s="95"/>
      <c r="AP433" s="95"/>
      <c r="AQ433" s="95"/>
      <c r="AR433" s="95"/>
    </row>
    <row r="434" spans="1:44" ht="12.75" customHeight="1">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c r="AO434" s="95"/>
      <c r="AP434" s="95"/>
      <c r="AQ434" s="95"/>
      <c r="AR434" s="95"/>
    </row>
    <row r="435" spans="1:44" ht="12.75" customHeight="1">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L435" s="95"/>
      <c r="AM435" s="95"/>
      <c r="AN435" s="95"/>
      <c r="AO435" s="95"/>
      <c r="AP435" s="95"/>
      <c r="AQ435" s="95"/>
      <c r="AR435" s="95"/>
    </row>
    <row r="436" spans="1:44" ht="12.75" customHeight="1">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5"/>
      <c r="AN436" s="95"/>
      <c r="AO436" s="95"/>
      <c r="AP436" s="95"/>
      <c r="AQ436" s="95"/>
      <c r="AR436" s="95"/>
    </row>
    <row r="437" spans="1:44" ht="12.75" customHeight="1">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c r="AO437" s="95"/>
      <c r="AP437" s="95"/>
      <c r="AQ437" s="95"/>
      <c r="AR437" s="95"/>
    </row>
    <row r="438" spans="1:44" ht="12.75" customHeight="1">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L438" s="95"/>
      <c r="AM438" s="95"/>
      <c r="AN438" s="95"/>
      <c r="AO438" s="95"/>
      <c r="AP438" s="95"/>
      <c r="AQ438" s="95"/>
      <c r="AR438" s="95"/>
    </row>
    <row r="439" spans="1:44" ht="12.75" customHeight="1">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5"/>
      <c r="AN439" s="95"/>
      <c r="AO439" s="95"/>
      <c r="AP439" s="95"/>
      <c r="AQ439" s="95"/>
      <c r="AR439" s="95"/>
    </row>
    <row r="440" spans="1:44" ht="12.75" customHeight="1">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5"/>
      <c r="AN440" s="95"/>
      <c r="AO440" s="95"/>
      <c r="AP440" s="95"/>
      <c r="AQ440" s="95"/>
      <c r="AR440" s="95"/>
    </row>
    <row r="441" spans="1:44" ht="12.75" customHeight="1">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5"/>
      <c r="AN441" s="95"/>
      <c r="AO441" s="95"/>
      <c r="AP441" s="95"/>
      <c r="AQ441" s="95"/>
      <c r="AR441" s="95"/>
    </row>
    <row r="442" spans="1:44" ht="12.75" customHeight="1">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5"/>
      <c r="AN442" s="95"/>
      <c r="AO442" s="95"/>
      <c r="AP442" s="95"/>
      <c r="AQ442" s="95"/>
      <c r="AR442" s="95"/>
    </row>
    <row r="443" spans="1:44" ht="12.75" customHeight="1">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L443" s="95"/>
      <c r="AM443" s="95"/>
      <c r="AN443" s="95"/>
      <c r="AO443" s="95"/>
      <c r="AP443" s="95"/>
      <c r="AQ443" s="95"/>
      <c r="AR443" s="95"/>
    </row>
    <row r="444" spans="1:44" ht="12.75" customHeight="1">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c r="AO444" s="95"/>
      <c r="AP444" s="95"/>
      <c r="AQ444" s="95"/>
      <c r="AR444" s="95"/>
    </row>
    <row r="445" spans="1:44" ht="12.75" customHeight="1">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L445" s="95"/>
      <c r="AM445" s="95"/>
      <c r="AN445" s="95"/>
      <c r="AO445" s="95"/>
      <c r="AP445" s="95"/>
      <c r="AQ445" s="95"/>
      <c r="AR445" s="95"/>
    </row>
    <row r="446" spans="1:44" ht="12.75" customHeight="1">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5"/>
      <c r="AN446" s="95"/>
      <c r="AO446" s="95"/>
      <c r="AP446" s="95"/>
      <c r="AQ446" s="95"/>
      <c r="AR446" s="95"/>
    </row>
    <row r="447" spans="1:44" ht="12.75" customHeight="1">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L447" s="95"/>
      <c r="AM447" s="95"/>
      <c r="AN447" s="95"/>
      <c r="AO447" s="95"/>
      <c r="AP447" s="95"/>
      <c r="AQ447" s="95"/>
      <c r="AR447" s="95"/>
    </row>
    <row r="448" spans="1:44" ht="12.75" customHeight="1">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5"/>
      <c r="AN448" s="95"/>
      <c r="AO448" s="95"/>
      <c r="AP448" s="95"/>
      <c r="AQ448" s="95"/>
      <c r="AR448" s="95"/>
    </row>
    <row r="449" spans="1:44" ht="12.75" customHeight="1">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L449" s="95"/>
      <c r="AM449" s="95"/>
      <c r="AN449" s="95"/>
      <c r="AO449" s="95"/>
      <c r="AP449" s="95"/>
      <c r="AQ449" s="95"/>
      <c r="AR449" s="95"/>
    </row>
    <row r="450" spans="1:44" ht="12.75" customHeight="1">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5"/>
      <c r="AN450" s="95"/>
      <c r="AO450" s="95"/>
      <c r="AP450" s="95"/>
      <c r="AQ450" s="95"/>
      <c r="AR450" s="95"/>
    </row>
    <row r="451" spans="1:44" ht="12.75" customHeight="1">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95"/>
      <c r="AM451" s="95"/>
      <c r="AN451" s="95"/>
      <c r="AO451" s="95"/>
      <c r="AP451" s="95"/>
      <c r="AQ451" s="95"/>
      <c r="AR451" s="95"/>
    </row>
    <row r="452" spans="1:44" ht="12.75" customHeight="1">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L452" s="95"/>
      <c r="AM452" s="95"/>
      <c r="AN452" s="95"/>
      <c r="AO452" s="95"/>
      <c r="AP452" s="95"/>
      <c r="AQ452" s="95"/>
      <c r="AR452" s="95"/>
    </row>
    <row r="453" spans="1:44" ht="12.75" customHeight="1">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c r="AO453" s="95"/>
      <c r="AP453" s="95"/>
      <c r="AQ453" s="95"/>
      <c r="AR453" s="95"/>
    </row>
    <row r="454" spans="1:44" ht="12.75" customHeight="1">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row>
    <row r="455" spans="1:44" ht="12.75" customHeight="1">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5"/>
      <c r="AN455" s="95"/>
      <c r="AO455" s="95"/>
      <c r="AP455" s="95"/>
      <c r="AQ455" s="95"/>
      <c r="AR455" s="95"/>
    </row>
    <row r="456" spans="1:44" ht="12.75" customHeight="1">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L456" s="95"/>
      <c r="AM456" s="95"/>
      <c r="AN456" s="95"/>
      <c r="AO456" s="95"/>
      <c r="AP456" s="95"/>
      <c r="AQ456" s="95"/>
      <c r="AR456" s="95"/>
    </row>
    <row r="457" spans="1:44" ht="12.75" customHeight="1">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L457" s="95"/>
      <c r="AM457" s="95"/>
      <c r="AN457" s="95"/>
      <c r="AO457" s="95"/>
      <c r="AP457" s="95"/>
      <c r="AQ457" s="95"/>
      <c r="AR457" s="95"/>
    </row>
    <row r="458" spans="1:44" ht="12.75" customHeight="1">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5"/>
      <c r="AN458" s="95"/>
      <c r="AO458" s="95"/>
      <c r="AP458" s="95"/>
      <c r="AQ458" s="95"/>
      <c r="AR458" s="95"/>
    </row>
    <row r="459" spans="1:44" ht="12.75" customHeight="1">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5"/>
      <c r="AN459" s="95"/>
      <c r="AO459" s="95"/>
      <c r="AP459" s="95"/>
      <c r="AQ459" s="95"/>
      <c r="AR459" s="95"/>
    </row>
    <row r="460" spans="1:44" ht="12.75" customHeight="1">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5"/>
      <c r="AN460" s="95"/>
      <c r="AO460" s="95"/>
      <c r="AP460" s="95"/>
      <c r="AQ460" s="95"/>
      <c r="AR460" s="95"/>
    </row>
    <row r="461" spans="1:44" ht="12.75" customHeight="1">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5"/>
      <c r="AN461" s="95"/>
      <c r="AO461" s="95"/>
      <c r="AP461" s="95"/>
      <c r="AQ461" s="95"/>
      <c r="AR461" s="95"/>
    </row>
    <row r="462" spans="1:44" ht="12.75" customHeight="1">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row>
    <row r="463" spans="1:44" ht="12.75" customHeight="1">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row>
    <row r="464" spans="1:44" ht="12.75" customHeight="1">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row>
    <row r="465" spans="1:44" ht="12.75" customHeight="1">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5"/>
      <c r="AN465" s="95"/>
      <c r="AO465" s="95"/>
      <c r="AP465" s="95"/>
      <c r="AQ465" s="95"/>
      <c r="AR465" s="95"/>
    </row>
    <row r="466" spans="1:44" ht="12.75" customHeight="1">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c r="AO466" s="95"/>
      <c r="AP466" s="95"/>
      <c r="AQ466" s="95"/>
      <c r="AR466" s="95"/>
    </row>
    <row r="467" spans="1:44" ht="12.75" customHeight="1">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c r="AO467" s="95"/>
      <c r="AP467" s="95"/>
      <c r="AQ467" s="95"/>
      <c r="AR467" s="95"/>
    </row>
    <row r="468" spans="1:44" ht="12.75" customHeight="1">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c r="AO468" s="95"/>
      <c r="AP468" s="95"/>
      <c r="AQ468" s="95"/>
      <c r="AR468" s="95"/>
    </row>
    <row r="469" spans="1:44" ht="12.75" customHeight="1">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5"/>
      <c r="AN469" s="95"/>
      <c r="AO469" s="95"/>
      <c r="AP469" s="95"/>
      <c r="AQ469" s="95"/>
      <c r="AR469" s="95"/>
    </row>
    <row r="470" spans="1:44" ht="12.75" customHeight="1">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5"/>
      <c r="AN470" s="95"/>
      <c r="AO470" s="95"/>
      <c r="AP470" s="95"/>
      <c r="AQ470" s="95"/>
      <c r="AR470" s="95"/>
    </row>
    <row r="471" spans="1:44" ht="12.75" customHeight="1">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c r="AO471" s="95"/>
      <c r="AP471" s="95"/>
      <c r="AQ471" s="95"/>
      <c r="AR471" s="95"/>
    </row>
    <row r="472" spans="1:44" ht="12.75" customHeight="1">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5"/>
      <c r="AN472" s="95"/>
      <c r="AO472" s="95"/>
      <c r="AP472" s="95"/>
      <c r="AQ472" s="95"/>
      <c r="AR472" s="95"/>
    </row>
    <row r="473" spans="1:44" ht="12.75" customHeight="1">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L473" s="95"/>
      <c r="AM473" s="95"/>
      <c r="AN473" s="95"/>
      <c r="AO473" s="95"/>
      <c r="AP473" s="95"/>
      <c r="AQ473" s="95"/>
      <c r="AR473" s="95"/>
    </row>
    <row r="474" spans="1:44" ht="12.75" customHeight="1">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5"/>
      <c r="AN474" s="95"/>
      <c r="AO474" s="95"/>
      <c r="AP474" s="95"/>
      <c r="AQ474" s="95"/>
      <c r="AR474" s="95"/>
    </row>
    <row r="475" spans="1:44" ht="12.75" customHeight="1">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5"/>
      <c r="AN475" s="95"/>
      <c r="AO475" s="95"/>
      <c r="AP475" s="95"/>
      <c r="AQ475" s="95"/>
      <c r="AR475" s="95"/>
    </row>
    <row r="476" spans="1:44" ht="12.75" customHeight="1">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5"/>
      <c r="AN476" s="95"/>
      <c r="AO476" s="95"/>
      <c r="AP476" s="95"/>
      <c r="AQ476" s="95"/>
      <c r="AR476" s="95"/>
    </row>
    <row r="477" spans="1:44" ht="12.75" customHeight="1">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5"/>
      <c r="AN477" s="95"/>
      <c r="AO477" s="95"/>
      <c r="AP477" s="95"/>
      <c r="AQ477" s="95"/>
      <c r="AR477" s="95"/>
    </row>
    <row r="478" spans="1:44" ht="12.75" customHeight="1">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5"/>
      <c r="AN478" s="95"/>
      <c r="AO478" s="95"/>
      <c r="AP478" s="95"/>
      <c r="AQ478" s="95"/>
      <c r="AR478" s="95"/>
    </row>
    <row r="479" spans="1:44" ht="12.75" customHeight="1">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L479" s="95"/>
      <c r="AM479" s="95"/>
      <c r="AN479" s="95"/>
      <c r="AO479" s="95"/>
      <c r="AP479" s="95"/>
      <c r="AQ479" s="95"/>
      <c r="AR479" s="95"/>
    </row>
    <row r="480" spans="1:44" ht="12.75" customHeight="1">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c r="AO480" s="95"/>
      <c r="AP480" s="95"/>
      <c r="AQ480" s="95"/>
      <c r="AR480" s="95"/>
    </row>
    <row r="481" spans="1:44" ht="12.75" customHeight="1">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row>
    <row r="482" spans="1:44" ht="12.75" customHeight="1">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row>
    <row r="483" spans="1:44" ht="12.75" customHeight="1">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row>
    <row r="484" spans="1:44" ht="12.75" customHeight="1">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c r="AO484" s="95"/>
      <c r="AP484" s="95"/>
      <c r="AQ484" s="95"/>
      <c r="AR484" s="95"/>
    </row>
    <row r="485" spans="1:44" ht="12.75" customHeight="1">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c r="AO485" s="95"/>
      <c r="AP485" s="95"/>
      <c r="AQ485" s="95"/>
      <c r="AR485" s="95"/>
    </row>
    <row r="486" spans="1:44" ht="12.75" customHeight="1">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5"/>
      <c r="AN486" s="95"/>
      <c r="AO486" s="95"/>
      <c r="AP486" s="95"/>
      <c r="AQ486" s="95"/>
      <c r="AR486" s="95"/>
    </row>
    <row r="487" spans="1:44" ht="12.75" customHeight="1">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5"/>
      <c r="AN487" s="95"/>
      <c r="AO487" s="95"/>
      <c r="AP487" s="95"/>
      <c r="AQ487" s="95"/>
      <c r="AR487" s="95"/>
    </row>
    <row r="488" spans="1:44" ht="12.75" customHeight="1">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5"/>
      <c r="AN488" s="95"/>
      <c r="AO488" s="95"/>
      <c r="AP488" s="95"/>
      <c r="AQ488" s="95"/>
      <c r="AR488" s="95"/>
    </row>
    <row r="489" spans="1:44" ht="12.75" customHeight="1">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5"/>
      <c r="AN489" s="95"/>
      <c r="AO489" s="95"/>
      <c r="AP489" s="95"/>
      <c r="AQ489" s="95"/>
      <c r="AR489" s="95"/>
    </row>
    <row r="490" spans="1:44" ht="12.75" customHeight="1">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5"/>
      <c r="AN490" s="95"/>
      <c r="AO490" s="95"/>
      <c r="AP490" s="95"/>
      <c r="AQ490" s="95"/>
      <c r="AR490" s="95"/>
    </row>
    <row r="491" spans="1:44" ht="12.75" customHeight="1">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5"/>
      <c r="AN491" s="95"/>
      <c r="AO491" s="95"/>
      <c r="AP491" s="95"/>
      <c r="AQ491" s="95"/>
      <c r="AR491" s="95"/>
    </row>
    <row r="492" spans="1:44" ht="12.75" customHeight="1">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c r="AO492" s="95"/>
      <c r="AP492" s="95"/>
      <c r="AQ492" s="95"/>
      <c r="AR492" s="95"/>
    </row>
    <row r="493" spans="1:44" ht="12.75" customHeight="1">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5"/>
      <c r="AN493" s="95"/>
      <c r="AO493" s="95"/>
      <c r="AP493" s="95"/>
      <c r="AQ493" s="95"/>
      <c r="AR493" s="95"/>
    </row>
    <row r="494" spans="1:44" ht="12.75" customHeight="1">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L494" s="95"/>
      <c r="AM494" s="95"/>
      <c r="AN494" s="95"/>
      <c r="AO494" s="95"/>
      <c r="AP494" s="95"/>
      <c r="AQ494" s="95"/>
      <c r="AR494" s="95"/>
    </row>
    <row r="495" spans="1:44" ht="12.75" customHeight="1">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c r="AN495" s="95"/>
      <c r="AO495" s="95"/>
      <c r="AP495" s="95"/>
      <c r="AQ495" s="95"/>
      <c r="AR495" s="95"/>
    </row>
    <row r="496" spans="1:44" ht="12.75" customHeight="1">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5"/>
      <c r="AN496" s="95"/>
      <c r="AO496" s="95"/>
      <c r="AP496" s="95"/>
      <c r="AQ496" s="95"/>
      <c r="AR496" s="95"/>
    </row>
    <row r="497" spans="1:44" ht="12.75" customHeight="1">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L497" s="95"/>
      <c r="AM497" s="95"/>
      <c r="AN497" s="95"/>
      <c r="AO497" s="95"/>
      <c r="AP497" s="95"/>
      <c r="AQ497" s="95"/>
      <c r="AR497" s="95"/>
    </row>
    <row r="498" spans="1:44" ht="12.75" customHeight="1">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c r="AO498" s="95"/>
      <c r="AP498" s="95"/>
      <c r="AQ498" s="95"/>
      <c r="AR498" s="95"/>
    </row>
    <row r="499" spans="1:44" ht="12.75" customHeight="1">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L499" s="95"/>
      <c r="AM499" s="95"/>
      <c r="AN499" s="95"/>
      <c r="AO499" s="95"/>
      <c r="AP499" s="95"/>
      <c r="AQ499" s="95"/>
      <c r="AR499" s="95"/>
    </row>
    <row r="500" spans="1:44" ht="12.75" customHeight="1">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c r="AN500" s="95"/>
      <c r="AO500" s="95"/>
      <c r="AP500" s="95"/>
      <c r="AQ500" s="95"/>
      <c r="AR500" s="95"/>
    </row>
    <row r="501" spans="1:44" ht="12.75" customHeight="1">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5"/>
      <c r="AN501" s="95"/>
      <c r="AO501" s="95"/>
      <c r="AP501" s="95"/>
      <c r="AQ501" s="95"/>
      <c r="AR501" s="95"/>
    </row>
    <row r="502" spans="1:44" ht="12.75" customHeight="1">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5"/>
      <c r="AN502" s="95"/>
      <c r="AO502" s="95"/>
      <c r="AP502" s="95"/>
      <c r="AQ502" s="95"/>
      <c r="AR502" s="95"/>
    </row>
    <row r="503" spans="1:44" ht="12.75" customHeight="1">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L503" s="95"/>
      <c r="AM503" s="95"/>
      <c r="AN503" s="95"/>
      <c r="AO503" s="95"/>
      <c r="AP503" s="95"/>
      <c r="AQ503" s="95"/>
      <c r="AR503" s="95"/>
    </row>
    <row r="504" spans="1:44" ht="12.75" customHeight="1">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L504" s="95"/>
      <c r="AM504" s="95"/>
      <c r="AN504" s="95"/>
      <c r="AO504" s="95"/>
      <c r="AP504" s="95"/>
      <c r="AQ504" s="95"/>
      <c r="AR504" s="95"/>
    </row>
    <row r="505" spans="1:44" ht="12.75" customHeight="1">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5"/>
      <c r="AN505" s="95"/>
      <c r="AO505" s="95"/>
      <c r="AP505" s="95"/>
      <c r="AQ505" s="95"/>
      <c r="AR505" s="95"/>
    </row>
    <row r="506" spans="1:44" ht="12.75" customHeight="1">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5"/>
      <c r="AN506" s="95"/>
      <c r="AO506" s="95"/>
      <c r="AP506" s="95"/>
      <c r="AQ506" s="95"/>
      <c r="AR506" s="95"/>
    </row>
    <row r="507" spans="1:44" ht="12.75" customHeight="1">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AN507" s="95"/>
      <c r="AO507" s="95"/>
      <c r="AP507" s="95"/>
      <c r="AQ507" s="95"/>
      <c r="AR507" s="95"/>
    </row>
    <row r="508" spans="1:44" ht="12.75" customHeight="1">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c r="AO508" s="95"/>
      <c r="AP508" s="95"/>
      <c r="AQ508" s="95"/>
      <c r="AR508" s="95"/>
    </row>
    <row r="509" spans="1:44" ht="12.75" customHeight="1">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L509" s="95"/>
      <c r="AM509" s="95"/>
      <c r="AN509" s="95"/>
      <c r="AO509" s="95"/>
      <c r="AP509" s="95"/>
      <c r="AQ509" s="95"/>
      <c r="AR509" s="95"/>
    </row>
    <row r="510" spans="1:44" ht="12.75" customHeight="1">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5"/>
      <c r="AN510" s="95"/>
      <c r="AO510" s="95"/>
      <c r="AP510" s="95"/>
      <c r="AQ510" s="95"/>
      <c r="AR510" s="95"/>
    </row>
    <row r="511" spans="1:44" ht="12.75" customHeight="1">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L511" s="95"/>
      <c r="AM511" s="95"/>
      <c r="AN511" s="95"/>
      <c r="AO511" s="95"/>
      <c r="AP511" s="95"/>
      <c r="AQ511" s="95"/>
      <c r="AR511" s="95"/>
    </row>
    <row r="512" spans="1:44" ht="12.75" customHeight="1">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L512" s="95"/>
      <c r="AM512" s="95"/>
      <c r="AN512" s="95"/>
      <c r="AO512" s="95"/>
      <c r="AP512" s="95"/>
      <c r="AQ512" s="95"/>
      <c r="AR512" s="95"/>
    </row>
    <row r="513" spans="1:44" ht="12.75" customHeight="1">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5"/>
      <c r="AN513" s="95"/>
      <c r="AO513" s="95"/>
      <c r="AP513" s="95"/>
      <c r="AQ513" s="95"/>
      <c r="AR513" s="95"/>
    </row>
    <row r="514" spans="1:44" ht="12.75" customHeight="1">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c r="AO514" s="95"/>
      <c r="AP514" s="95"/>
      <c r="AQ514" s="95"/>
      <c r="AR514" s="95"/>
    </row>
    <row r="515" spans="1:44" ht="12.75" customHeight="1">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row>
    <row r="516" spans="1:44" ht="12.75" customHeight="1">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row>
    <row r="517" spans="1:44" ht="12.75" customHeight="1">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row>
    <row r="518" spans="1:44" ht="12.75" customHeight="1">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row>
    <row r="519" spans="1:44" ht="12.75" customHeight="1">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5"/>
      <c r="AN519" s="95"/>
      <c r="AO519" s="95"/>
      <c r="AP519" s="95"/>
      <c r="AQ519" s="95"/>
      <c r="AR519" s="95"/>
    </row>
    <row r="520" spans="1:44" ht="12.75" customHeight="1">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5"/>
      <c r="AN520" s="95"/>
      <c r="AO520" s="95"/>
      <c r="AP520" s="95"/>
      <c r="AQ520" s="95"/>
      <c r="AR520" s="95"/>
    </row>
    <row r="521" spans="1:44" ht="12.75" customHeight="1">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5"/>
      <c r="AN521" s="95"/>
      <c r="AO521" s="95"/>
      <c r="AP521" s="95"/>
      <c r="AQ521" s="95"/>
      <c r="AR521" s="95"/>
    </row>
    <row r="522" spans="1:44" ht="12.75" customHeight="1">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c r="AO522" s="95"/>
      <c r="AP522" s="95"/>
      <c r="AQ522" s="95"/>
      <c r="AR522" s="95"/>
    </row>
    <row r="523" spans="1:44" ht="12.75" customHeight="1">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L523" s="95"/>
      <c r="AM523" s="95"/>
      <c r="AN523" s="95"/>
      <c r="AO523" s="95"/>
      <c r="AP523" s="95"/>
      <c r="AQ523" s="95"/>
      <c r="AR523" s="95"/>
    </row>
    <row r="524" spans="1:44" ht="12.75" customHeight="1">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L524" s="95"/>
      <c r="AM524" s="95"/>
      <c r="AN524" s="95"/>
      <c r="AO524" s="95"/>
      <c r="AP524" s="95"/>
      <c r="AQ524" s="95"/>
      <c r="AR524" s="95"/>
    </row>
    <row r="525" spans="1:44" ht="12.75" customHeight="1">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c r="AO525" s="95"/>
      <c r="AP525" s="95"/>
      <c r="AQ525" s="95"/>
      <c r="AR525" s="95"/>
    </row>
    <row r="526" spans="1:44" ht="12.75" customHeight="1">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c r="AO526" s="95"/>
      <c r="AP526" s="95"/>
      <c r="AQ526" s="95"/>
      <c r="AR526" s="95"/>
    </row>
    <row r="527" spans="1:44" ht="12.75" customHeight="1">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L527" s="95"/>
      <c r="AM527" s="95"/>
      <c r="AN527" s="95"/>
      <c r="AO527" s="95"/>
      <c r="AP527" s="95"/>
      <c r="AQ527" s="95"/>
      <c r="AR527" s="95"/>
    </row>
    <row r="528" spans="1:44" ht="12.75" customHeight="1">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L528" s="95"/>
      <c r="AM528" s="95"/>
      <c r="AN528" s="95"/>
      <c r="AO528" s="95"/>
      <c r="AP528" s="95"/>
      <c r="AQ528" s="95"/>
      <c r="AR528" s="95"/>
    </row>
    <row r="529" spans="1:44" ht="12.75" customHeight="1">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L529" s="95"/>
      <c r="AM529" s="95"/>
      <c r="AN529" s="95"/>
      <c r="AO529" s="95"/>
      <c r="AP529" s="95"/>
      <c r="AQ529" s="95"/>
      <c r="AR529" s="95"/>
    </row>
    <row r="530" spans="1:44" ht="12.75" customHeight="1">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c r="AO530" s="95"/>
      <c r="AP530" s="95"/>
      <c r="AQ530" s="95"/>
      <c r="AR530" s="95"/>
    </row>
    <row r="531" spans="1:44" ht="12.75" customHeight="1">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L531" s="95"/>
      <c r="AM531" s="95"/>
      <c r="AN531" s="95"/>
      <c r="AO531" s="95"/>
      <c r="AP531" s="95"/>
      <c r="AQ531" s="95"/>
      <c r="AR531" s="95"/>
    </row>
    <row r="532" spans="1:44" ht="12.75" customHeight="1">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row>
    <row r="533" spans="1:44" ht="12.75" customHeight="1">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row>
    <row r="534" spans="1:44" ht="12.75" customHeight="1">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c r="AO534" s="95"/>
      <c r="AP534" s="95"/>
      <c r="AQ534" s="95"/>
      <c r="AR534" s="95"/>
    </row>
    <row r="535" spans="1:44" ht="12.75" customHeight="1">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row>
    <row r="536" spans="1:44" ht="12.75" customHeight="1">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row>
    <row r="537" spans="1:44" ht="12.75" customHeight="1">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row>
    <row r="538" spans="1:44" ht="12.75" customHeight="1">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L538" s="95"/>
      <c r="AM538" s="95"/>
      <c r="AN538" s="95"/>
      <c r="AO538" s="95"/>
      <c r="AP538" s="95"/>
      <c r="AQ538" s="95"/>
      <c r="AR538" s="95"/>
    </row>
    <row r="539" spans="1:44" ht="12.75" customHeight="1">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L539" s="95"/>
      <c r="AM539" s="95"/>
      <c r="AN539" s="95"/>
      <c r="AO539" s="95"/>
      <c r="AP539" s="95"/>
      <c r="AQ539" s="95"/>
      <c r="AR539" s="95"/>
    </row>
    <row r="540" spans="1:44" ht="12.75" customHeight="1">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L540" s="95"/>
      <c r="AM540" s="95"/>
      <c r="AN540" s="95"/>
      <c r="AO540" s="95"/>
      <c r="AP540" s="95"/>
      <c r="AQ540" s="95"/>
      <c r="AR540" s="95"/>
    </row>
    <row r="541" spans="1:44" ht="12.75" customHeight="1">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L541" s="95"/>
      <c r="AM541" s="95"/>
      <c r="AN541" s="95"/>
      <c r="AO541" s="95"/>
      <c r="AP541" s="95"/>
      <c r="AQ541" s="95"/>
      <c r="AR541" s="95"/>
    </row>
    <row r="542" spans="1:44" ht="12.75" customHeight="1">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c r="AO542" s="95"/>
      <c r="AP542" s="95"/>
      <c r="AQ542" s="95"/>
      <c r="AR542" s="95"/>
    </row>
    <row r="543" spans="1:44" ht="12.75" customHeight="1">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L543" s="95"/>
      <c r="AM543" s="95"/>
      <c r="AN543" s="95"/>
      <c r="AO543" s="95"/>
      <c r="AP543" s="95"/>
      <c r="AQ543" s="95"/>
      <c r="AR543" s="95"/>
    </row>
    <row r="544" spans="1:44" ht="12.75" customHeight="1">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c r="AO544" s="95"/>
      <c r="AP544" s="95"/>
      <c r="AQ544" s="95"/>
      <c r="AR544" s="95"/>
    </row>
    <row r="545" spans="1:44" ht="12.75" customHeight="1">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L545" s="95"/>
      <c r="AM545" s="95"/>
      <c r="AN545" s="95"/>
      <c r="AO545" s="95"/>
      <c r="AP545" s="95"/>
      <c r="AQ545" s="95"/>
      <c r="AR545" s="95"/>
    </row>
    <row r="546" spans="1:44" ht="12.75" customHeight="1">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95"/>
      <c r="AN546" s="95"/>
      <c r="AO546" s="95"/>
      <c r="AP546" s="95"/>
      <c r="AQ546" s="95"/>
      <c r="AR546" s="95"/>
    </row>
    <row r="547" spans="1:44" ht="12.75" customHeight="1">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L547" s="95"/>
      <c r="AM547" s="95"/>
      <c r="AN547" s="95"/>
      <c r="AO547" s="95"/>
      <c r="AP547" s="95"/>
      <c r="AQ547" s="95"/>
      <c r="AR547" s="95"/>
    </row>
    <row r="548" spans="1:44" ht="12.75" customHeight="1">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L548" s="95"/>
      <c r="AM548" s="95"/>
      <c r="AN548" s="95"/>
      <c r="AO548" s="95"/>
      <c r="AP548" s="95"/>
      <c r="AQ548" s="95"/>
      <c r="AR548" s="95"/>
    </row>
    <row r="549" spans="1:44" ht="12.75" customHeight="1">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95"/>
      <c r="AM549" s="95"/>
      <c r="AN549" s="95"/>
      <c r="AO549" s="95"/>
      <c r="AP549" s="95"/>
      <c r="AQ549" s="95"/>
      <c r="AR549" s="95"/>
    </row>
    <row r="550" spans="1:44" ht="12.75" customHeight="1">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c r="AO550" s="95"/>
      <c r="AP550" s="95"/>
      <c r="AQ550" s="95"/>
      <c r="AR550" s="95"/>
    </row>
    <row r="551" spans="1:44" ht="12.75" customHeight="1">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95"/>
      <c r="AN551" s="95"/>
      <c r="AO551" s="95"/>
      <c r="AP551" s="95"/>
      <c r="AQ551" s="95"/>
      <c r="AR551" s="95"/>
    </row>
    <row r="552" spans="1:44" ht="12.75" customHeight="1">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AN552" s="95"/>
      <c r="AO552" s="95"/>
      <c r="AP552" s="95"/>
      <c r="AQ552" s="95"/>
      <c r="AR552" s="95"/>
    </row>
    <row r="553" spans="1:44" ht="12.75" customHeight="1">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c r="AO553" s="95"/>
      <c r="AP553" s="95"/>
      <c r="AQ553" s="95"/>
      <c r="AR553" s="95"/>
    </row>
    <row r="554" spans="1:44" ht="12.75" customHeight="1">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c r="AO554" s="95"/>
      <c r="AP554" s="95"/>
      <c r="AQ554" s="95"/>
      <c r="AR554" s="95"/>
    </row>
    <row r="555" spans="1:44" ht="12.75" customHeight="1">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L555" s="95"/>
      <c r="AM555" s="95"/>
      <c r="AN555" s="95"/>
      <c r="AO555" s="95"/>
      <c r="AP555" s="95"/>
      <c r="AQ555" s="95"/>
      <c r="AR555" s="95"/>
    </row>
    <row r="556" spans="1:44" ht="12.75" customHeight="1">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L556" s="95"/>
      <c r="AM556" s="95"/>
      <c r="AN556" s="95"/>
      <c r="AO556" s="95"/>
      <c r="AP556" s="95"/>
      <c r="AQ556" s="95"/>
      <c r="AR556" s="95"/>
    </row>
    <row r="557" spans="1:44" ht="12.75" customHeight="1">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L557" s="95"/>
      <c r="AM557" s="95"/>
      <c r="AN557" s="95"/>
      <c r="AO557" s="95"/>
      <c r="AP557" s="95"/>
      <c r="AQ557" s="95"/>
      <c r="AR557" s="95"/>
    </row>
    <row r="558" spans="1:44" ht="12.75" customHeight="1">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L558" s="95"/>
      <c r="AM558" s="95"/>
      <c r="AN558" s="95"/>
      <c r="AO558" s="95"/>
      <c r="AP558" s="95"/>
      <c r="AQ558" s="95"/>
      <c r="AR558" s="95"/>
    </row>
    <row r="559" spans="1:44" ht="12.75" customHeight="1">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L559" s="95"/>
      <c r="AM559" s="95"/>
      <c r="AN559" s="95"/>
      <c r="AO559" s="95"/>
      <c r="AP559" s="95"/>
      <c r="AQ559" s="95"/>
      <c r="AR559" s="95"/>
    </row>
    <row r="560" spans="1:44" ht="12.75" customHeight="1">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AN560" s="95"/>
      <c r="AO560" s="95"/>
      <c r="AP560" s="95"/>
      <c r="AQ560" s="95"/>
      <c r="AR560" s="95"/>
    </row>
    <row r="561" spans="1:44" ht="12.75" customHeight="1">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c r="AO561" s="95"/>
      <c r="AP561" s="95"/>
      <c r="AQ561" s="95"/>
      <c r="AR561" s="95"/>
    </row>
    <row r="562" spans="1:44" ht="12.75" customHeight="1">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c r="AO562" s="95"/>
      <c r="AP562" s="95"/>
      <c r="AQ562" s="95"/>
      <c r="AR562" s="95"/>
    </row>
    <row r="563" spans="1:44" ht="12.75" customHeight="1">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c r="AO563" s="95"/>
      <c r="AP563" s="95"/>
      <c r="AQ563" s="95"/>
      <c r="AR563" s="95"/>
    </row>
    <row r="564" spans="1:44" ht="12.75" customHeight="1">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L564" s="95"/>
      <c r="AM564" s="95"/>
      <c r="AN564" s="95"/>
      <c r="AO564" s="95"/>
      <c r="AP564" s="95"/>
      <c r="AQ564" s="95"/>
      <c r="AR564" s="95"/>
    </row>
    <row r="565" spans="1:44" ht="12.75" customHeight="1">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L565" s="95"/>
      <c r="AM565" s="95"/>
      <c r="AN565" s="95"/>
      <c r="AO565" s="95"/>
      <c r="AP565" s="95"/>
      <c r="AQ565" s="95"/>
      <c r="AR565" s="95"/>
    </row>
    <row r="566" spans="1:44" ht="12.75" customHeight="1">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95"/>
      <c r="AN566" s="95"/>
      <c r="AO566" s="95"/>
      <c r="AP566" s="95"/>
      <c r="AQ566" s="95"/>
      <c r="AR566" s="95"/>
    </row>
    <row r="567" spans="1:44" ht="12.75" customHeight="1">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L567" s="95"/>
      <c r="AM567" s="95"/>
      <c r="AN567" s="95"/>
      <c r="AO567" s="95"/>
      <c r="AP567" s="95"/>
      <c r="AQ567" s="95"/>
      <c r="AR567" s="95"/>
    </row>
    <row r="568" spans="1:44" ht="12.75" customHeight="1">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L568" s="95"/>
      <c r="AM568" s="95"/>
      <c r="AN568" s="95"/>
      <c r="AO568" s="95"/>
      <c r="AP568" s="95"/>
      <c r="AQ568" s="95"/>
      <c r="AR568" s="95"/>
    </row>
    <row r="569" spans="1:44" ht="12.75" customHeight="1">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95"/>
      <c r="AN569" s="95"/>
      <c r="AO569" s="95"/>
      <c r="AP569" s="95"/>
      <c r="AQ569" s="95"/>
      <c r="AR569" s="95"/>
    </row>
    <row r="570" spans="1:44" ht="12.75" customHeight="1">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row>
    <row r="571" spans="1:44" ht="12.75" customHeight="1">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row>
    <row r="572" spans="1:44" ht="12.75" customHeight="1">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row>
    <row r="573" spans="1:44" ht="12.75" customHeight="1">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L573" s="95"/>
      <c r="AM573" s="95"/>
      <c r="AN573" s="95"/>
      <c r="AO573" s="95"/>
      <c r="AP573" s="95"/>
      <c r="AQ573" s="95"/>
      <c r="AR573" s="95"/>
    </row>
    <row r="574" spans="1:44" ht="12.75" customHeight="1">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L574" s="95"/>
      <c r="AM574" s="95"/>
      <c r="AN574" s="95"/>
      <c r="AO574" s="95"/>
      <c r="AP574" s="95"/>
      <c r="AQ574" s="95"/>
      <c r="AR574" s="95"/>
    </row>
    <row r="575" spans="1:44" ht="12.75" customHeight="1">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L575" s="95"/>
      <c r="AM575" s="95"/>
      <c r="AN575" s="95"/>
      <c r="AO575" s="95"/>
      <c r="AP575" s="95"/>
      <c r="AQ575" s="95"/>
      <c r="AR575" s="95"/>
    </row>
    <row r="576" spans="1:44" ht="12.75" customHeight="1">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c r="AP576" s="95"/>
      <c r="AQ576" s="95"/>
      <c r="AR576" s="95"/>
    </row>
    <row r="577" spans="1:44" ht="12.75" customHeight="1">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c r="AP577" s="95"/>
      <c r="AQ577" s="95"/>
      <c r="AR577" s="95"/>
    </row>
    <row r="578" spans="1:44" ht="12.75" customHeight="1">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c r="AO578" s="95"/>
      <c r="AP578" s="95"/>
      <c r="AQ578" s="95"/>
      <c r="AR578" s="95"/>
    </row>
    <row r="579" spans="1:44" ht="12.75" customHeight="1">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c r="AO579" s="95"/>
      <c r="AP579" s="95"/>
      <c r="AQ579" s="95"/>
      <c r="AR579" s="95"/>
    </row>
    <row r="580" spans="1:44" ht="12.75" customHeight="1">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L580" s="95"/>
      <c r="AM580" s="95"/>
      <c r="AN580" s="95"/>
      <c r="AO580" s="95"/>
      <c r="AP580" s="95"/>
      <c r="AQ580" s="95"/>
      <c r="AR580" s="95"/>
    </row>
    <row r="581" spans="1:44" ht="12.75" customHeight="1">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c r="AO581" s="95"/>
      <c r="AP581" s="95"/>
      <c r="AQ581" s="95"/>
      <c r="AR581" s="95"/>
    </row>
    <row r="582" spans="1:44" ht="12.75" customHeight="1">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L582" s="95"/>
      <c r="AM582" s="95"/>
      <c r="AN582" s="95"/>
      <c r="AO582" s="95"/>
      <c r="AP582" s="95"/>
      <c r="AQ582" s="95"/>
      <c r="AR582" s="95"/>
    </row>
    <row r="583" spans="1:44" ht="12.75" customHeight="1">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L583" s="95"/>
      <c r="AM583" s="95"/>
      <c r="AN583" s="95"/>
      <c r="AO583" s="95"/>
      <c r="AP583" s="95"/>
      <c r="AQ583" s="95"/>
      <c r="AR583" s="95"/>
    </row>
    <row r="584" spans="1:44" ht="12.75" customHeight="1">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c r="AO584" s="95"/>
      <c r="AP584" s="95"/>
      <c r="AQ584" s="95"/>
      <c r="AR584" s="95"/>
    </row>
    <row r="585" spans="1:44" ht="12.75" customHeight="1">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L585" s="95"/>
      <c r="AM585" s="95"/>
      <c r="AN585" s="95"/>
      <c r="AO585" s="95"/>
      <c r="AP585" s="95"/>
      <c r="AQ585" s="95"/>
      <c r="AR585" s="95"/>
    </row>
    <row r="586" spans="1:44" ht="12.75" customHeight="1">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c r="AO586" s="95"/>
      <c r="AP586" s="95"/>
      <c r="AQ586" s="95"/>
      <c r="AR586" s="95"/>
    </row>
    <row r="587" spans="1:44" ht="12.75" customHeight="1">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c r="AO587" s="95"/>
      <c r="AP587" s="95"/>
      <c r="AQ587" s="95"/>
      <c r="AR587" s="95"/>
    </row>
    <row r="588" spans="1:44" ht="12.75" customHeight="1">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L588" s="95"/>
      <c r="AM588" s="95"/>
      <c r="AN588" s="95"/>
      <c r="AO588" s="95"/>
      <c r="AP588" s="95"/>
      <c r="AQ588" s="95"/>
      <c r="AR588" s="95"/>
    </row>
    <row r="589" spans="1:44" ht="12.75" customHeight="1">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row>
    <row r="590" spans="1:44" ht="12.75" customHeight="1">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row>
    <row r="591" spans="1:44" ht="12.75" customHeight="1">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row>
    <row r="592" spans="1:44" ht="12.75" customHeight="1">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L592" s="95"/>
      <c r="AM592" s="95"/>
      <c r="AN592" s="95"/>
      <c r="AO592" s="95"/>
      <c r="AP592" s="95"/>
      <c r="AQ592" s="95"/>
      <c r="AR592" s="95"/>
    </row>
    <row r="593" spans="1:44" ht="12.75" customHeight="1">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L593" s="95"/>
      <c r="AM593" s="95"/>
      <c r="AN593" s="95"/>
      <c r="AO593" s="95"/>
      <c r="AP593" s="95"/>
      <c r="AQ593" s="95"/>
      <c r="AR593" s="95"/>
    </row>
    <row r="594" spans="1:44" ht="12.75" customHeight="1">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L594" s="95"/>
      <c r="AM594" s="95"/>
      <c r="AN594" s="95"/>
      <c r="AO594" s="95"/>
      <c r="AP594" s="95"/>
      <c r="AQ594" s="95"/>
      <c r="AR594" s="95"/>
    </row>
    <row r="595" spans="1:44" ht="12.75" customHeight="1">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L595" s="95"/>
      <c r="AM595" s="95"/>
      <c r="AN595" s="95"/>
      <c r="AO595" s="95"/>
      <c r="AP595" s="95"/>
      <c r="AQ595" s="95"/>
      <c r="AR595" s="95"/>
    </row>
    <row r="596" spans="1:44" ht="12.75" customHeight="1">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L596" s="95"/>
      <c r="AM596" s="95"/>
      <c r="AN596" s="95"/>
      <c r="AO596" s="95"/>
      <c r="AP596" s="95"/>
      <c r="AQ596" s="95"/>
      <c r="AR596" s="95"/>
    </row>
    <row r="597" spans="1:44" ht="12.75" customHeight="1">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L597" s="95"/>
      <c r="AM597" s="95"/>
      <c r="AN597" s="95"/>
      <c r="AO597" s="95"/>
      <c r="AP597" s="95"/>
      <c r="AQ597" s="95"/>
      <c r="AR597" s="95"/>
    </row>
    <row r="598" spans="1:44" ht="12.75" customHeight="1">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c r="AO598" s="95"/>
      <c r="AP598" s="95"/>
      <c r="AQ598" s="95"/>
      <c r="AR598" s="95"/>
    </row>
    <row r="599" spans="1:44" ht="12.75" customHeight="1">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c r="AP599" s="95"/>
      <c r="AQ599" s="95"/>
      <c r="AR599" s="95"/>
    </row>
    <row r="600" spans="1:44" ht="12.75" customHeight="1">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L600" s="95"/>
      <c r="AM600" s="95"/>
      <c r="AN600" s="95"/>
      <c r="AO600" s="95"/>
      <c r="AP600" s="95"/>
      <c r="AQ600" s="95"/>
      <c r="AR600" s="95"/>
    </row>
    <row r="601" spans="1:44" ht="12.75" customHeight="1">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L601" s="95"/>
      <c r="AM601" s="95"/>
      <c r="AN601" s="95"/>
      <c r="AO601" s="95"/>
      <c r="AP601" s="95"/>
      <c r="AQ601" s="95"/>
      <c r="AR601" s="95"/>
    </row>
    <row r="602" spans="1:44" ht="12.75" customHeight="1">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L602" s="95"/>
      <c r="AM602" s="95"/>
      <c r="AN602" s="95"/>
      <c r="AO602" s="95"/>
      <c r="AP602" s="95"/>
      <c r="AQ602" s="95"/>
      <c r="AR602" s="95"/>
    </row>
    <row r="603" spans="1:44" ht="12.75" customHeight="1">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L603" s="95"/>
      <c r="AM603" s="95"/>
      <c r="AN603" s="95"/>
      <c r="AO603" s="95"/>
      <c r="AP603" s="95"/>
      <c r="AQ603" s="95"/>
      <c r="AR603" s="95"/>
    </row>
    <row r="604" spans="1:44" ht="12.75" customHeight="1">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L604" s="95"/>
      <c r="AM604" s="95"/>
      <c r="AN604" s="95"/>
      <c r="AO604" s="95"/>
      <c r="AP604" s="95"/>
      <c r="AQ604" s="95"/>
      <c r="AR604" s="95"/>
    </row>
    <row r="605" spans="1:44" ht="12.75" customHeight="1">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L605" s="95"/>
      <c r="AM605" s="95"/>
      <c r="AN605" s="95"/>
      <c r="AO605" s="95"/>
      <c r="AP605" s="95"/>
      <c r="AQ605" s="95"/>
      <c r="AR605" s="95"/>
    </row>
    <row r="606" spans="1:44" ht="12.75" customHeight="1">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L606" s="95"/>
      <c r="AM606" s="95"/>
      <c r="AN606" s="95"/>
      <c r="AO606" s="95"/>
      <c r="AP606" s="95"/>
      <c r="AQ606" s="95"/>
      <c r="AR606" s="95"/>
    </row>
    <row r="607" spans="1:44" ht="12.75" customHeight="1">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L607" s="95"/>
      <c r="AM607" s="95"/>
      <c r="AN607" s="95"/>
      <c r="AO607" s="95"/>
      <c r="AP607" s="95"/>
      <c r="AQ607" s="95"/>
      <c r="AR607" s="95"/>
    </row>
    <row r="608" spans="1:44" ht="12.75" customHeight="1">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AN608" s="95"/>
      <c r="AO608" s="95"/>
      <c r="AP608" s="95"/>
      <c r="AQ608" s="95"/>
      <c r="AR608" s="95"/>
    </row>
    <row r="609" spans="1:44" ht="12.75" customHeight="1">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c r="AO609" s="95"/>
      <c r="AP609" s="95"/>
      <c r="AQ609" s="95"/>
      <c r="AR609" s="95"/>
    </row>
    <row r="610" spans="1:44" ht="12.75" customHeight="1">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c r="AO610" s="95"/>
      <c r="AP610" s="95"/>
      <c r="AQ610" s="95"/>
      <c r="AR610" s="95"/>
    </row>
    <row r="611" spans="1:44" ht="12.75" customHeight="1">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L611" s="95"/>
      <c r="AM611" s="95"/>
      <c r="AN611" s="95"/>
      <c r="AO611" s="95"/>
      <c r="AP611" s="95"/>
      <c r="AQ611" s="95"/>
      <c r="AR611" s="95"/>
    </row>
    <row r="612" spans="1:44" ht="12.75" customHeight="1">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L612" s="95"/>
      <c r="AM612" s="95"/>
      <c r="AN612" s="95"/>
      <c r="AO612" s="95"/>
      <c r="AP612" s="95"/>
      <c r="AQ612" s="95"/>
      <c r="AR612" s="95"/>
    </row>
    <row r="613" spans="1:44" ht="12.75" customHeight="1">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L613" s="95"/>
      <c r="AM613" s="95"/>
      <c r="AN613" s="95"/>
      <c r="AO613" s="95"/>
      <c r="AP613" s="95"/>
      <c r="AQ613" s="95"/>
      <c r="AR613" s="95"/>
    </row>
    <row r="614" spans="1:44" ht="12.75" customHeight="1">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L614" s="95"/>
      <c r="AM614" s="95"/>
      <c r="AN614" s="95"/>
      <c r="AO614" s="95"/>
      <c r="AP614" s="95"/>
      <c r="AQ614" s="95"/>
      <c r="AR614" s="95"/>
    </row>
    <row r="615" spans="1:44" ht="12.75" customHeight="1">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c r="AO615" s="95"/>
      <c r="AP615" s="95"/>
      <c r="AQ615" s="95"/>
      <c r="AR615" s="95"/>
    </row>
    <row r="616" spans="1:44" ht="12.75" customHeight="1">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c r="AO616" s="95"/>
      <c r="AP616" s="95"/>
      <c r="AQ616" s="95"/>
      <c r="AR616" s="95"/>
    </row>
    <row r="617" spans="1:44" ht="12.75" customHeight="1">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L617" s="95"/>
      <c r="AM617" s="95"/>
      <c r="AN617" s="95"/>
      <c r="AO617" s="95"/>
      <c r="AP617" s="95"/>
      <c r="AQ617" s="95"/>
      <c r="AR617" s="95"/>
    </row>
    <row r="618" spans="1:44" ht="12.75" customHeight="1">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L618" s="95"/>
      <c r="AM618" s="95"/>
      <c r="AN618" s="95"/>
      <c r="AO618" s="95"/>
      <c r="AP618" s="95"/>
      <c r="AQ618" s="95"/>
      <c r="AR618" s="95"/>
    </row>
    <row r="619" spans="1:44" ht="12.75" customHeight="1">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L619" s="95"/>
      <c r="AM619" s="95"/>
      <c r="AN619" s="95"/>
      <c r="AO619" s="95"/>
      <c r="AP619" s="95"/>
      <c r="AQ619" s="95"/>
      <c r="AR619" s="95"/>
    </row>
    <row r="620" spans="1:44" ht="12.75" customHeight="1">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L620" s="95"/>
      <c r="AM620" s="95"/>
      <c r="AN620" s="95"/>
      <c r="AO620" s="95"/>
      <c r="AP620" s="95"/>
      <c r="AQ620" s="95"/>
      <c r="AR620" s="95"/>
    </row>
    <row r="621" spans="1:44" ht="12.75" customHeight="1">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L621" s="95"/>
      <c r="AM621" s="95"/>
      <c r="AN621" s="95"/>
      <c r="AO621" s="95"/>
      <c r="AP621" s="95"/>
      <c r="AQ621" s="95"/>
      <c r="AR621" s="95"/>
    </row>
    <row r="622" spans="1:44" ht="12.75" customHeight="1">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c r="AO622" s="95"/>
      <c r="AP622" s="95"/>
      <c r="AQ622" s="95"/>
      <c r="AR622" s="95"/>
    </row>
    <row r="623" spans="1:44" ht="12.75" customHeight="1">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L623" s="95"/>
      <c r="AM623" s="95"/>
      <c r="AN623" s="95"/>
      <c r="AO623" s="95"/>
      <c r="AP623" s="95"/>
      <c r="AQ623" s="95"/>
      <c r="AR623" s="95"/>
    </row>
    <row r="624" spans="1:44" ht="12.75" customHeight="1">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row>
    <row r="625" spans="1:44" ht="12.75" customHeight="1">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row>
    <row r="626" spans="1:44" ht="12.75" customHeight="1">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row>
    <row r="627" spans="1:44" ht="12.75" customHeight="1">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L627" s="95"/>
      <c r="AM627" s="95"/>
      <c r="AN627" s="95"/>
      <c r="AO627" s="95"/>
      <c r="AP627" s="95"/>
      <c r="AQ627" s="95"/>
      <c r="AR627" s="95"/>
    </row>
    <row r="628" spans="1:44" ht="12.75" customHeight="1">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c r="AO628" s="95"/>
      <c r="AP628" s="95"/>
      <c r="AQ628" s="95"/>
      <c r="AR628" s="95"/>
    </row>
    <row r="629" spans="1:44" ht="12.75" customHeight="1">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c r="AO629" s="95"/>
      <c r="AP629" s="95"/>
      <c r="AQ629" s="95"/>
      <c r="AR629" s="95"/>
    </row>
    <row r="630" spans="1:44" ht="12.75" customHeight="1">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c r="AO630" s="95"/>
      <c r="AP630" s="95"/>
      <c r="AQ630" s="95"/>
      <c r="AR630" s="95"/>
    </row>
    <row r="631" spans="1:44" ht="12.75" customHeight="1">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L631" s="95"/>
      <c r="AM631" s="95"/>
      <c r="AN631" s="95"/>
      <c r="AO631" s="95"/>
      <c r="AP631" s="95"/>
      <c r="AQ631" s="95"/>
      <c r="AR631" s="95"/>
    </row>
    <row r="632" spans="1:44" ht="12.75" customHeight="1">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L632" s="95"/>
      <c r="AM632" s="95"/>
      <c r="AN632" s="95"/>
      <c r="AO632" s="95"/>
      <c r="AP632" s="95"/>
      <c r="AQ632" s="95"/>
      <c r="AR632" s="95"/>
    </row>
    <row r="633" spans="1:44" ht="12.75" customHeight="1">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c r="AO633" s="95"/>
      <c r="AP633" s="95"/>
      <c r="AQ633" s="95"/>
      <c r="AR633" s="95"/>
    </row>
    <row r="634" spans="1:44" ht="12.75" customHeight="1">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c r="AO634" s="95"/>
      <c r="AP634" s="95"/>
      <c r="AQ634" s="95"/>
      <c r="AR634" s="95"/>
    </row>
    <row r="635" spans="1:44" ht="12.75" customHeight="1">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c r="AO635" s="95"/>
      <c r="AP635" s="95"/>
      <c r="AQ635" s="95"/>
      <c r="AR635" s="95"/>
    </row>
    <row r="636" spans="1:44" ht="12.75" customHeight="1">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c r="AO636" s="95"/>
      <c r="AP636" s="95"/>
      <c r="AQ636" s="95"/>
      <c r="AR636" s="95"/>
    </row>
    <row r="637" spans="1:44" ht="12.75" customHeight="1">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c r="AO637" s="95"/>
      <c r="AP637" s="95"/>
      <c r="AQ637" s="95"/>
      <c r="AR637" s="95"/>
    </row>
    <row r="638" spans="1:44" ht="12.75" customHeight="1">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L638" s="95"/>
      <c r="AM638" s="95"/>
      <c r="AN638" s="95"/>
      <c r="AO638" s="95"/>
      <c r="AP638" s="95"/>
      <c r="AQ638" s="95"/>
      <c r="AR638" s="95"/>
    </row>
    <row r="639" spans="1:44" ht="12.75" customHeight="1">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c r="AO639" s="95"/>
      <c r="AP639" s="95"/>
      <c r="AQ639" s="95"/>
      <c r="AR639" s="95"/>
    </row>
    <row r="640" spans="1:44" ht="12.75" customHeight="1">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L640" s="95"/>
      <c r="AM640" s="95"/>
      <c r="AN640" s="95"/>
      <c r="AO640" s="95"/>
      <c r="AP640" s="95"/>
      <c r="AQ640" s="95"/>
      <c r="AR640" s="95"/>
    </row>
    <row r="641" spans="1:44" ht="12.75" customHeight="1">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L641" s="95"/>
      <c r="AM641" s="95"/>
      <c r="AN641" s="95"/>
      <c r="AO641" s="95"/>
      <c r="AP641" s="95"/>
      <c r="AQ641" s="95"/>
      <c r="AR641" s="95"/>
    </row>
    <row r="642" spans="1:44" ht="12.75" customHeight="1">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L642" s="95"/>
      <c r="AM642" s="95"/>
      <c r="AN642" s="95"/>
      <c r="AO642" s="95"/>
      <c r="AP642" s="95"/>
      <c r="AQ642" s="95"/>
      <c r="AR642" s="95"/>
    </row>
    <row r="643" spans="1:44" ht="12.75" customHeight="1">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row>
    <row r="644" spans="1:44" ht="12.75" customHeight="1">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row>
    <row r="645" spans="1:44" ht="12.75" customHeight="1">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row>
    <row r="646" spans="1:44" ht="12.75" customHeight="1">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AN646" s="95"/>
      <c r="AO646" s="95"/>
      <c r="AP646" s="95"/>
      <c r="AQ646" s="95"/>
      <c r="AR646" s="95"/>
    </row>
    <row r="647" spans="1:44" ht="12.75" customHeight="1">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AN647" s="95"/>
      <c r="AO647" s="95"/>
      <c r="AP647" s="95"/>
      <c r="AQ647" s="95"/>
      <c r="AR647" s="95"/>
    </row>
    <row r="648" spans="1:44" ht="12.75" customHeight="1">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c r="AO648" s="95"/>
      <c r="AP648" s="95"/>
      <c r="AQ648" s="95"/>
      <c r="AR648" s="95"/>
    </row>
    <row r="649" spans="1:44" ht="12.75" customHeight="1">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L649" s="95"/>
      <c r="AM649" s="95"/>
      <c r="AN649" s="95"/>
      <c r="AO649" s="95"/>
      <c r="AP649" s="95"/>
      <c r="AQ649" s="95"/>
      <c r="AR649" s="95"/>
    </row>
    <row r="650" spans="1:44" ht="12.75" customHeight="1">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L650" s="95"/>
      <c r="AM650" s="95"/>
      <c r="AN650" s="95"/>
      <c r="AO650" s="95"/>
      <c r="AP650" s="95"/>
      <c r="AQ650" s="95"/>
      <c r="AR650" s="95"/>
    </row>
    <row r="651" spans="1:44" ht="12.75" customHeight="1">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L651" s="95"/>
      <c r="AM651" s="95"/>
      <c r="AN651" s="95"/>
      <c r="AO651" s="95"/>
      <c r="AP651" s="95"/>
      <c r="AQ651" s="95"/>
      <c r="AR651" s="95"/>
    </row>
    <row r="652" spans="1:44" ht="12.75" customHeight="1">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c r="AO652" s="95"/>
      <c r="AP652" s="95"/>
      <c r="AQ652" s="95"/>
      <c r="AR652" s="95"/>
    </row>
    <row r="653" spans="1:44" ht="12.75" customHeight="1">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L653" s="95"/>
      <c r="AM653" s="95"/>
      <c r="AN653" s="95"/>
      <c r="AO653" s="95"/>
      <c r="AP653" s="95"/>
      <c r="AQ653" s="95"/>
      <c r="AR653" s="95"/>
    </row>
    <row r="654" spans="1:44" ht="12.75" customHeight="1">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AN654" s="95"/>
      <c r="AO654" s="95"/>
      <c r="AP654" s="95"/>
      <c r="AQ654" s="95"/>
      <c r="AR654" s="95"/>
    </row>
    <row r="655" spans="1:44" ht="12.75" customHeight="1">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L655" s="95"/>
      <c r="AM655" s="95"/>
      <c r="AN655" s="95"/>
      <c r="AO655" s="95"/>
      <c r="AP655" s="95"/>
      <c r="AQ655" s="95"/>
      <c r="AR655" s="95"/>
    </row>
    <row r="656" spans="1:44" ht="12.75" customHeight="1">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L656" s="95"/>
      <c r="AM656" s="95"/>
      <c r="AN656" s="95"/>
      <c r="AO656" s="95"/>
      <c r="AP656" s="95"/>
      <c r="AQ656" s="95"/>
      <c r="AR656" s="95"/>
    </row>
    <row r="657" spans="1:44" ht="12.75" customHeight="1">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L657" s="95"/>
      <c r="AM657" s="95"/>
      <c r="AN657" s="95"/>
      <c r="AO657" s="95"/>
      <c r="AP657" s="95"/>
      <c r="AQ657" s="95"/>
      <c r="AR657" s="95"/>
    </row>
    <row r="658" spans="1:44" ht="12.75" customHeight="1">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L658" s="95"/>
      <c r="AM658" s="95"/>
      <c r="AN658" s="95"/>
      <c r="AO658" s="95"/>
      <c r="AP658" s="95"/>
      <c r="AQ658" s="95"/>
      <c r="AR658" s="95"/>
    </row>
    <row r="659" spans="1:44" ht="12.75" customHeight="1">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c r="AO659" s="95"/>
      <c r="AP659" s="95"/>
      <c r="AQ659" s="95"/>
      <c r="AR659" s="95"/>
    </row>
    <row r="660" spans="1:44" ht="12.75" customHeight="1">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L660" s="95"/>
      <c r="AM660" s="95"/>
      <c r="AN660" s="95"/>
      <c r="AO660" s="95"/>
      <c r="AP660" s="95"/>
      <c r="AQ660" s="95"/>
      <c r="AR660" s="95"/>
    </row>
    <row r="661" spans="1:44" ht="12.75" customHeight="1">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L661" s="95"/>
      <c r="AM661" s="95"/>
      <c r="AN661" s="95"/>
      <c r="AO661" s="95"/>
      <c r="AP661" s="95"/>
      <c r="AQ661" s="95"/>
      <c r="AR661" s="95"/>
    </row>
    <row r="662" spans="1:44" ht="12.75" customHeight="1">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c r="AO662" s="95"/>
      <c r="AP662" s="95"/>
      <c r="AQ662" s="95"/>
      <c r="AR662" s="95"/>
    </row>
    <row r="663" spans="1:44" ht="12.75" customHeight="1">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c r="AO663" s="95"/>
      <c r="AP663" s="95"/>
      <c r="AQ663" s="95"/>
      <c r="AR663" s="95"/>
    </row>
    <row r="664" spans="1:44" ht="12.75" customHeight="1">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L664" s="95"/>
      <c r="AM664" s="95"/>
      <c r="AN664" s="95"/>
      <c r="AO664" s="95"/>
      <c r="AP664" s="95"/>
      <c r="AQ664" s="95"/>
      <c r="AR664" s="95"/>
    </row>
    <row r="665" spans="1:44" ht="12.75" customHeight="1">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c r="AO665" s="95"/>
      <c r="AP665" s="95"/>
      <c r="AQ665" s="95"/>
      <c r="AR665" s="95"/>
    </row>
    <row r="666" spans="1:44" ht="12.75" customHeight="1">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L666" s="95"/>
      <c r="AM666" s="95"/>
      <c r="AN666" s="95"/>
      <c r="AO666" s="95"/>
      <c r="AP666" s="95"/>
      <c r="AQ666" s="95"/>
      <c r="AR666" s="95"/>
    </row>
    <row r="667" spans="1:44" ht="12.75" customHeight="1">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L667" s="95"/>
      <c r="AM667" s="95"/>
      <c r="AN667" s="95"/>
      <c r="AO667" s="95"/>
      <c r="AP667" s="95"/>
      <c r="AQ667" s="95"/>
      <c r="AR667" s="95"/>
    </row>
    <row r="668" spans="1:44" ht="12.75" customHeight="1">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L668" s="95"/>
      <c r="AM668" s="95"/>
      <c r="AN668" s="95"/>
      <c r="AO668" s="95"/>
      <c r="AP668" s="95"/>
      <c r="AQ668" s="95"/>
      <c r="AR668" s="95"/>
    </row>
    <row r="669" spans="1:44" ht="12.75" customHeight="1">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c r="AO669" s="95"/>
      <c r="AP669" s="95"/>
      <c r="AQ669" s="95"/>
      <c r="AR669" s="95"/>
    </row>
    <row r="670" spans="1:44" ht="12.75" customHeight="1">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L670" s="95"/>
      <c r="AM670" s="95"/>
      <c r="AN670" s="95"/>
      <c r="AO670" s="95"/>
      <c r="AP670" s="95"/>
      <c r="AQ670" s="95"/>
      <c r="AR670" s="95"/>
    </row>
    <row r="671" spans="1:44" ht="12.75" customHeight="1">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L671" s="95"/>
      <c r="AM671" s="95"/>
      <c r="AN671" s="95"/>
      <c r="AO671" s="95"/>
      <c r="AP671" s="95"/>
      <c r="AQ671" s="95"/>
      <c r="AR671" s="95"/>
    </row>
    <row r="672" spans="1:44" ht="12.75" customHeight="1">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L672" s="95"/>
      <c r="AM672" s="95"/>
      <c r="AN672" s="95"/>
      <c r="AO672" s="95"/>
      <c r="AP672" s="95"/>
      <c r="AQ672" s="95"/>
      <c r="AR672" s="95"/>
    </row>
    <row r="673" spans="1:44" ht="12.75" customHeight="1">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L673" s="95"/>
      <c r="AM673" s="95"/>
      <c r="AN673" s="95"/>
      <c r="AO673" s="95"/>
      <c r="AP673" s="95"/>
      <c r="AQ673" s="95"/>
      <c r="AR673" s="95"/>
    </row>
    <row r="674" spans="1:44" ht="12.75" customHeight="1">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L674" s="95"/>
      <c r="AM674" s="95"/>
      <c r="AN674" s="95"/>
      <c r="AO674" s="95"/>
      <c r="AP674" s="95"/>
      <c r="AQ674" s="95"/>
      <c r="AR674" s="95"/>
    </row>
    <row r="675" spans="1:44" ht="12.75" customHeight="1">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L675" s="95"/>
      <c r="AM675" s="95"/>
      <c r="AN675" s="95"/>
      <c r="AO675" s="95"/>
      <c r="AP675" s="95"/>
      <c r="AQ675" s="95"/>
      <c r="AR675" s="95"/>
    </row>
    <row r="676" spans="1:44" ht="12.75" customHeight="1">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L676" s="95"/>
      <c r="AM676" s="95"/>
      <c r="AN676" s="95"/>
      <c r="AO676" s="95"/>
      <c r="AP676" s="95"/>
      <c r="AQ676" s="95"/>
      <c r="AR676" s="95"/>
    </row>
    <row r="677" spans="1:44" ht="12.75" customHeight="1">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L677" s="95"/>
      <c r="AM677" s="95"/>
      <c r="AN677" s="95"/>
      <c r="AO677" s="95"/>
      <c r="AP677" s="95"/>
      <c r="AQ677" s="95"/>
      <c r="AR677" s="95"/>
    </row>
    <row r="678" spans="1:44" ht="12.75" customHeight="1">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row>
    <row r="679" spans="1:44" ht="12.75" customHeight="1">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row>
    <row r="680" spans="1:44" ht="12.75" customHeight="1">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L680" s="95"/>
      <c r="AM680" s="95"/>
      <c r="AN680" s="95"/>
      <c r="AO680" s="95"/>
      <c r="AP680" s="95"/>
      <c r="AQ680" s="95"/>
      <c r="AR680" s="95"/>
    </row>
    <row r="681" spans="1:44" ht="12.75" customHeight="1">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L681" s="95"/>
      <c r="AM681" s="95"/>
      <c r="AN681" s="95"/>
      <c r="AO681" s="95"/>
      <c r="AP681" s="95"/>
      <c r="AQ681" s="95"/>
      <c r="AR681" s="95"/>
    </row>
    <row r="682" spans="1:44" ht="12.75" customHeight="1">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L682" s="95"/>
      <c r="AM682" s="95"/>
      <c r="AN682" s="95"/>
      <c r="AO682" s="95"/>
      <c r="AP682" s="95"/>
      <c r="AQ682" s="95"/>
      <c r="AR682" s="95"/>
    </row>
    <row r="683" spans="1:44" ht="12.75" customHeight="1">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L683" s="95"/>
      <c r="AM683" s="95"/>
      <c r="AN683" s="95"/>
      <c r="AO683" s="95"/>
      <c r="AP683" s="95"/>
      <c r="AQ683" s="95"/>
      <c r="AR683" s="95"/>
    </row>
    <row r="684" spans="1:44" ht="12.75" customHeight="1">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L684" s="95"/>
      <c r="AM684" s="95"/>
      <c r="AN684" s="95"/>
      <c r="AO684" s="95"/>
      <c r="AP684" s="95"/>
      <c r="AQ684" s="95"/>
      <c r="AR684" s="95"/>
    </row>
    <row r="685" spans="1:44" ht="12.75" customHeight="1">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L685" s="95"/>
      <c r="AM685" s="95"/>
      <c r="AN685" s="95"/>
      <c r="AO685" s="95"/>
      <c r="AP685" s="95"/>
      <c r="AQ685" s="95"/>
      <c r="AR685" s="95"/>
    </row>
    <row r="686" spans="1:44" ht="12.75" customHeight="1">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L686" s="95"/>
      <c r="AM686" s="95"/>
      <c r="AN686" s="95"/>
      <c r="AO686" s="95"/>
      <c r="AP686" s="95"/>
      <c r="AQ686" s="95"/>
      <c r="AR686" s="95"/>
    </row>
    <row r="687" spans="1:44" ht="12.75" customHeight="1">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L687" s="95"/>
      <c r="AM687" s="95"/>
      <c r="AN687" s="95"/>
      <c r="AO687" s="95"/>
      <c r="AP687" s="95"/>
      <c r="AQ687" s="95"/>
      <c r="AR687" s="95"/>
    </row>
    <row r="688" spans="1:44" ht="12.75" customHeight="1">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L688" s="95"/>
      <c r="AM688" s="95"/>
      <c r="AN688" s="95"/>
      <c r="AO688" s="95"/>
      <c r="AP688" s="95"/>
      <c r="AQ688" s="95"/>
      <c r="AR688" s="95"/>
    </row>
    <row r="689" spans="1:44" ht="12.75" customHeight="1">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L689" s="95"/>
      <c r="AM689" s="95"/>
      <c r="AN689" s="95"/>
      <c r="AO689" s="95"/>
      <c r="AP689" s="95"/>
      <c r="AQ689" s="95"/>
      <c r="AR689" s="95"/>
    </row>
    <row r="690" spans="1:44" ht="12.75" customHeight="1">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L690" s="95"/>
      <c r="AM690" s="95"/>
      <c r="AN690" s="95"/>
      <c r="AO690" s="95"/>
      <c r="AP690" s="95"/>
      <c r="AQ690" s="95"/>
      <c r="AR690" s="95"/>
    </row>
    <row r="691" spans="1:44" ht="12.75" customHeight="1">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L691" s="95"/>
      <c r="AM691" s="95"/>
      <c r="AN691" s="95"/>
      <c r="AO691" s="95"/>
      <c r="AP691" s="95"/>
      <c r="AQ691" s="95"/>
      <c r="AR691" s="95"/>
    </row>
    <row r="692" spans="1:44" ht="12.75" customHeight="1">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L692" s="95"/>
      <c r="AM692" s="95"/>
      <c r="AN692" s="95"/>
      <c r="AO692" s="95"/>
      <c r="AP692" s="95"/>
      <c r="AQ692" s="95"/>
      <c r="AR692" s="95"/>
    </row>
    <row r="693" spans="1:44" ht="12.75" customHeight="1">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L693" s="95"/>
      <c r="AM693" s="95"/>
      <c r="AN693" s="95"/>
      <c r="AO693" s="95"/>
      <c r="AP693" s="95"/>
      <c r="AQ693" s="95"/>
      <c r="AR693" s="95"/>
    </row>
    <row r="694" spans="1:44" ht="12.75" customHeight="1">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L694" s="95"/>
      <c r="AM694" s="95"/>
      <c r="AN694" s="95"/>
      <c r="AO694" s="95"/>
      <c r="AP694" s="95"/>
      <c r="AQ694" s="95"/>
      <c r="AR694" s="95"/>
    </row>
    <row r="695" spans="1:44" ht="12.75" customHeight="1">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L695" s="95"/>
      <c r="AM695" s="95"/>
      <c r="AN695" s="95"/>
      <c r="AO695" s="95"/>
      <c r="AP695" s="95"/>
      <c r="AQ695" s="95"/>
      <c r="AR695" s="95"/>
    </row>
    <row r="696" spans="1:44" ht="12.75" customHeight="1">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L696" s="95"/>
      <c r="AM696" s="95"/>
      <c r="AN696" s="95"/>
      <c r="AO696" s="95"/>
      <c r="AP696" s="95"/>
      <c r="AQ696" s="95"/>
      <c r="AR696" s="95"/>
    </row>
    <row r="697" spans="1:44" ht="12.75" customHeight="1">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row>
    <row r="698" spans="1:44" ht="12.75" customHeight="1">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row>
    <row r="699" spans="1:44" ht="12.75" customHeight="1">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L699" s="95"/>
      <c r="AM699" s="95"/>
      <c r="AN699" s="95"/>
      <c r="AO699" s="95"/>
      <c r="AP699" s="95"/>
      <c r="AQ699" s="95"/>
      <c r="AR699" s="95"/>
    </row>
    <row r="700" spans="1:44" ht="12.75" customHeight="1">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L700" s="95"/>
      <c r="AM700" s="95"/>
      <c r="AN700" s="95"/>
      <c r="AO700" s="95"/>
      <c r="AP700" s="95"/>
      <c r="AQ700" s="95"/>
      <c r="AR700" s="95"/>
    </row>
    <row r="701" spans="1:44" ht="12.75" customHeight="1">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c r="AH701" s="95"/>
      <c r="AI701" s="95"/>
      <c r="AJ701" s="95"/>
      <c r="AK701" s="95"/>
      <c r="AL701" s="95"/>
      <c r="AM701" s="95"/>
      <c r="AN701" s="95"/>
      <c r="AO701" s="95"/>
      <c r="AP701" s="95"/>
      <c r="AQ701" s="95"/>
      <c r="AR701" s="95"/>
    </row>
    <row r="702" spans="1:44" ht="12.75" customHeight="1">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c r="AH702" s="95"/>
      <c r="AI702" s="95"/>
      <c r="AJ702" s="95"/>
      <c r="AK702" s="95"/>
      <c r="AL702" s="95"/>
      <c r="AM702" s="95"/>
      <c r="AN702" s="95"/>
      <c r="AO702" s="95"/>
      <c r="AP702" s="95"/>
      <c r="AQ702" s="95"/>
      <c r="AR702" s="95"/>
    </row>
    <row r="703" spans="1:44" ht="12.75" customHeight="1">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c r="AK703" s="95"/>
      <c r="AL703" s="95"/>
      <c r="AM703" s="95"/>
      <c r="AN703" s="95"/>
      <c r="AO703" s="95"/>
      <c r="AP703" s="95"/>
      <c r="AQ703" s="95"/>
      <c r="AR703" s="95"/>
    </row>
    <row r="704" spans="1:44" ht="12.75" customHeight="1">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c r="AH704" s="95"/>
      <c r="AI704" s="95"/>
      <c r="AJ704" s="95"/>
      <c r="AK704" s="95"/>
      <c r="AL704" s="95"/>
      <c r="AM704" s="95"/>
      <c r="AN704" s="95"/>
      <c r="AO704" s="95"/>
      <c r="AP704" s="95"/>
      <c r="AQ704" s="95"/>
      <c r="AR704" s="95"/>
    </row>
    <row r="705" spans="1:44" ht="12.75" customHeight="1">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c r="AH705" s="95"/>
      <c r="AI705" s="95"/>
      <c r="AJ705" s="95"/>
      <c r="AK705" s="95"/>
      <c r="AL705" s="95"/>
      <c r="AM705" s="95"/>
      <c r="AN705" s="95"/>
      <c r="AO705" s="95"/>
      <c r="AP705" s="95"/>
      <c r="AQ705" s="95"/>
      <c r="AR705" s="95"/>
    </row>
    <row r="706" spans="1:44" ht="12.75" customHeight="1">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L706" s="95"/>
      <c r="AM706" s="95"/>
      <c r="AN706" s="95"/>
      <c r="AO706" s="95"/>
      <c r="AP706" s="95"/>
      <c r="AQ706" s="95"/>
      <c r="AR706" s="95"/>
    </row>
    <row r="707" spans="1:44" ht="12.75" customHeight="1">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L707" s="95"/>
      <c r="AM707" s="95"/>
      <c r="AN707" s="95"/>
      <c r="AO707" s="95"/>
      <c r="AP707" s="95"/>
      <c r="AQ707" s="95"/>
      <c r="AR707" s="95"/>
    </row>
    <row r="708" spans="1:44" ht="12.75" customHeight="1">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c r="AH708" s="95"/>
      <c r="AI708" s="95"/>
      <c r="AJ708" s="95"/>
      <c r="AK708" s="95"/>
      <c r="AL708" s="95"/>
      <c r="AM708" s="95"/>
      <c r="AN708" s="95"/>
      <c r="AO708" s="95"/>
      <c r="AP708" s="95"/>
      <c r="AQ708" s="95"/>
      <c r="AR708" s="95"/>
    </row>
    <row r="709" spans="1:44" ht="12.75" customHeight="1">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L709" s="95"/>
      <c r="AM709" s="95"/>
      <c r="AN709" s="95"/>
      <c r="AO709" s="95"/>
      <c r="AP709" s="95"/>
      <c r="AQ709" s="95"/>
      <c r="AR709" s="95"/>
    </row>
    <row r="710" spans="1:44" ht="12.75" customHeight="1">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c r="AK710" s="95"/>
      <c r="AL710" s="95"/>
      <c r="AM710" s="95"/>
      <c r="AN710" s="95"/>
      <c r="AO710" s="95"/>
      <c r="AP710" s="95"/>
      <c r="AQ710" s="95"/>
      <c r="AR710" s="95"/>
    </row>
    <row r="711" spans="1:44" ht="12.75" customHeight="1">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L711" s="95"/>
      <c r="AM711" s="95"/>
      <c r="AN711" s="95"/>
      <c r="AO711" s="95"/>
      <c r="AP711" s="95"/>
      <c r="AQ711" s="95"/>
      <c r="AR711" s="95"/>
    </row>
    <row r="712" spans="1:44" ht="12.75" customHeight="1">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c r="AH712" s="95"/>
      <c r="AI712" s="95"/>
      <c r="AJ712" s="95"/>
      <c r="AK712" s="95"/>
      <c r="AL712" s="95"/>
      <c r="AM712" s="95"/>
      <c r="AN712" s="95"/>
      <c r="AO712" s="95"/>
      <c r="AP712" s="95"/>
      <c r="AQ712" s="95"/>
      <c r="AR712" s="95"/>
    </row>
    <row r="713" spans="1:44" ht="12.75" customHeight="1">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L713" s="95"/>
      <c r="AM713" s="95"/>
      <c r="AN713" s="95"/>
      <c r="AO713" s="95"/>
      <c r="AP713" s="95"/>
      <c r="AQ713" s="95"/>
      <c r="AR713" s="95"/>
    </row>
    <row r="714" spans="1:44" ht="12.75" customHeight="1">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c r="AK714" s="95"/>
      <c r="AL714" s="95"/>
      <c r="AM714" s="95"/>
      <c r="AN714" s="95"/>
      <c r="AO714" s="95"/>
      <c r="AP714" s="95"/>
      <c r="AQ714" s="95"/>
      <c r="AR714" s="95"/>
    </row>
    <row r="715" spans="1:44" ht="12.75" customHeight="1">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L715" s="95"/>
      <c r="AM715" s="95"/>
      <c r="AN715" s="95"/>
      <c r="AO715" s="95"/>
      <c r="AP715" s="95"/>
      <c r="AQ715" s="95"/>
      <c r="AR715" s="95"/>
    </row>
    <row r="716" spans="1:44" ht="12.75" customHeight="1">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L716" s="95"/>
      <c r="AM716" s="95"/>
      <c r="AN716" s="95"/>
      <c r="AO716" s="95"/>
      <c r="AP716" s="95"/>
      <c r="AQ716" s="95"/>
      <c r="AR716" s="95"/>
    </row>
    <row r="717" spans="1:44" ht="12.75" customHeight="1">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L717" s="95"/>
      <c r="AM717" s="95"/>
      <c r="AN717" s="95"/>
      <c r="AO717" s="95"/>
      <c r="AP717" s="95"/>
      <c r="AQ717" s="95"/>
      <c r="AR717" s="95"/>
    </row>
    <row r="718" spans="1:44" ht="12.75" customHeight="1">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L718" s="95"/>
      <c r="AM718" s="95"/>
      <c r="AN718" s="95"/>
      <c r="AO718" s="95"/>
      <c r="AP718" s="95"/>
      <c r="AQ718" s="95"/>
      <c r="AR718" s="95"/>
    </row>
    <row r="719" spans="1:44" ht="12.75" customHeight="1">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c r="AH719" s="95"/>
      <c r="AI719" s="95"/>
      <c r="AJ719" s="95"/>
      <c r="AK719" s="95"/>
      <c r="AL719" s="95"/>
      <c r="AM719" s="95"/>
      <c r="AN719" s="95"/>
      <c r="AO719" s="95"/>
      <c r="AP719" s="95"/>
      <c r="AQ719" s="95"/>
      <c r="AR719" s="95"/>
    </row>
    <row r="720" spans="1:44" ht="12.75" customHeight="1">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L720" s="95"/>
      <c r="AM720" s="95"/>
      <c r="AN720" s="95"/>
      <c r="AO720" s="95"/>
      <c r="AP720" s="95"/>
      <c r="AQ720" s="95"/>
      <c r="AR720" s="95"/>
    </row>
    <row r="721" spans="1:44" ht="12.75" customHeight="1">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L721" s="95"/>
      <c r="AM721" s="95"/>
      <c r="AN721" s="95"/>
      <c r="AO721" s="95"/>
      <c r="AP721" s="95"/>
      <c r="AQ721" s="95"/>
      <c r="AR721" s="95"/>
    </row>
    <row r="722" spans="1:44" ht="12.75" customHeight="1">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L722" s="95"/>
      <c r="AM722" s="95"/>
      <c r="AN722" s="95"/>
      <c r="AO722" s="95"/>
      <c r="AP722" s="95"/>
      <c r="AQ722" s="95"/>
      <c r="AR722" s="95"/>
    </row>
    <row r="723" spans="1:44" ht="12.75" customHeight="1">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95"/>
      <c r="AL723" s="95"/>
      <c r="AM723" s="95"/>
      <c r="AN723" s="95"/>
      <c r="AO723" s="95"/>
      <c r="AP723" s="95"/>
      <c r="AQ723" s="95"/>
      <c r="AR723" s="95"/>
    </row>
    <row r="724" spans="1:44" ht="12.75" customHeight="1">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L724" s="95"/>
      <c r="AM724" s="95"/>
      <c r="AN724" s="95"/>
      <c r="AO724" s="95"/>
      <c r="AP724" s="95"/>
      <c r="AQ724" s="95"/>
      <c r="AR724" s="95"/>
    </row>
    <row r="725" spans="1:44" ht="12.75" customHeight="1">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L725" s="95"/>
      <c r="AM725" s="95"/>
      <c r="AN725" s="95"/>
      <c r="AO725" s="95"/>
      <c r="AP725" s="95"/>
      <c r="AQ725" s="95"/>
      <c r="AR725" s="95"/>
    </row>
    <row r="726" spans="1:44" ht="12.75" customHeight="1">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L726" s="95"/>
      <c r="AM726" s="95"/>
      <c r="AN726" s="95"/>
      <c r="AO726" s="95"/>
      <c r="AP726" s="95"/>
      <c r="AQ726" s="95"/>
      <c r="AR726" s="95"/>
    </row>
    <row r="727" spans="1:44" ht="12.75" customHeight="1">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c r="AP727" s="95"/>
      <c r="AQ727" s="95"/>
      <c r="AR727" s="95"/>
    </row>
    <row r="728" spans="1:44" ht="12.75" customHeight="1">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L728" s="95"/>
      <c r="AM728" s="95"/>
      <c r="AN728" s="95"/>
      <c r="AO728" s="95"/>
      <c r="AP728" s="95"/>
      <c r="AQ728" s="95"/>
      <c r="AR728" s="95"/>
    </row>
    <row r="729" spans="1:44" ht="12.75" customHeight="1">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row>
    <row r="730" spans="1:44" ht="12.75" customHeight="1">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L730" s="95"/>
      <c r="AM730" s="95"/>
      <c r="AN730" s="95"/>
      <c r="AO730" s="95"/>
      <c r="AP730" s="95"/>
      <c r="AQ730" s="95"/>
      <c r="AR730" s="95"/>
    </row>
    <row r="731" spans="1:44" ht="12.75" customHeight="1">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row>
    <row r="732" spans="1:44" ht="12.75" customHeight="1">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c r="AH732" s="95"/>
      <c r="AI732" s="95"/>
      <c r="AJ732" s="95"/>
      <c r="AK732" s="95"/>
      <c r="AL732" s="95"/>
      <c r="AM732" s="95"/>
      <c r="AN732" s="95"/>
      <c r="AO732" s="95"/>
      <c r="AP732" s="95"/>
      <c r="AQ732" s="95"/>
      <c r="AR732" s="95"/>
    </row>
    <row r="733" spans="1:44" ht="12.75" customHeight="1">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L733" s="95"/>
      <c r="AM733" s="95"/>
      <c r="AN733" s="95"/>
      <c r="AO733" s="95"/>
      <c r="AP733" s="95"/>
      <c r="AQ733" s="95"/>
      <c r="AR733" s="95"/>
    </row>
    <row r="734" spans="1:44" ht="12.75" customHeight="1">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L734" s="95"/>
      <c r="AM734" s="95"/>
      <c r="AN734" s="95"/>
      <c r="AO734" s="95"/>
      <c r="AP734" s="95"/>
      <c r="AQ734" s="95"/>
      <c r="AR734" s="95"/>
    </row>
    <row r="735" spans="1:44" ht="12.75" customHeight="1">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L735" s="95"/>
      <c r="AM735" s="95"/>
      <c r="AN735" s="95"/>
      <c r="AO735" s="95"/>
      <c r="AP735" s="95"/>
      <c r="AQ735" s="95"/>
      <c r="AR735" s="95"/>
    </row>
    <row r="736" spans="1:44" ht="12.75" customHeight="1">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L736" s="95"/>
      <c r="AM736" s="95"/>
      <c r="AN736" s="95"/>
      <c r="AO736" s="95"/>
      <c r="AP736" s="95"/>
      <c r="AQ736" s="95"/>
      <c r="AR736" s="95"/>
    </row>
    <row r="737" spans="1:44" ht="12.75" customHeight="1">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c r="AH737" s="95"/>
      <c r="AI737" s="95"/>
      <c r="AJ737" s="95"/>
      <c r="AK737" s="95"/>
      <c r="AL737" s="95"/>
      <c r="AM737" s="95"/>
      <c r="AN737" s="95"/>
      <c r="AO737" s="95"/>
      <c r="AP737" s="95"/>
      <c r="AQ737" s="95"/>
      <c r="AR737" s="95"/>
    </row>
    <row r="738" spans="1:44" ht="12.75" customHeight="1">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L738" s="95"/>
      <c r="AM738" s="95"/>
      <c r="AN738" s="95"/>
      <c r="AO738" s="95"/>
      <c r="AP738" s="95"/>
      <c r="AQ738" s="95"/>
      <c r="AR738" s="95"/>
    </row>
    <row r="739" spans="1:44" ht="12.75" customHeight="1">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L739" s="95"/>
      <c r="AM739" s="95"/>
      <c r="AN739" s="95"/>
      <c r="AO739" s="95"/>
      <c r="AP739" s="95"/>
      <c r="AQ739" s="95"/>
      <c r="AR739" s="95"/>
    </row>
    <row r="740" spans="1:44" ht="12.75" customHeight="1">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c r="AK740" s="95"/>
      <c r="AL740" s="95"/>
      <c r="AM740" s="95"/>
      <c r="AN740" s="95"/>
      <c r="AO740" s="95"/>
      <c r="AP740" s="95"/>
      <c r="AQ740" s="95"/>
      <c r="AR740" s="95"/>
    </row>
    <row r="741" spans="1:44" ht="12.75" customHeight="1">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row>
    <row r="742" spans="1:44" ht="12.75" customHeight="1">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row>
    <row r="743" spans="1:44" ht="12.75" customHeight="1">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row>
    <row r="744" spans="1:44" ht="12.75" customHeight="1">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row>
    <row r="745" spans="1:44" ht="12.75" customHeight="1">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row>
    <row r="746" spans="1:44" ht="12.75" customHeight="1">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row>
    <row r="747" spans="1:44" ht="12.75" customHeight="1">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row>
    <row r="748" spans="1:44" ht="12.75" customHeight="1">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row>
    <row r="749" spans="1:44" ht="12.75" customHeight="1">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row>
    <row r="750" spans="1:44" ht="12.75" customHeight="1">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row>
    <row r="751" spans="1:44" ht="12.75" customHeight="1">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row>
    <row r="752" spans="1:44" ht="12.75" customHeight="1">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row>
    <row r="753" spans="1:44" ht="12.75" customHeight="1">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row>
    <row r="754" spans="1:44" ht="12.75" customHeight="1">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row>
    <row r="755" spans="1:44" ht="12.75" customHeight="1">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row>
    <row r="756" spans="1:44" ht="12.75" customHeight="1">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row>
    <row r="757" spans="1:44" ht="12.75" customHeight="1">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row>
    <row r="758" spans="1:44" ht="12.75" customHeight="1">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row>
    <row r="759" spans="1:44" ht="12.75" customHeight="1">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row>
    <row r="760" spans="1:44" ht="12.75" customHeight="1">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row>
    <row r="761" spans="1:44" ht="12.75" customHeight="1">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row>
    <row r="762" spans="1:44" ht="12.75" customHeight="1">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row>
    <row r="763" spans="1:44" ht="12.75" customHeight="1">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row>
    <row r="764" spans="1:44" ht="12.75" customHeight="1">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row>
    <row r="765" spans="1:44" ht="12.75" customHeight="1">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row>
    <row r="766" spans="1:44" ht="12.75" customHeight="1">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row>
    <row r="767" spans="1:44" ht="12.75" customHeight="1">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row>
    <row r="768" spans="1:44" ht="12.75" customHeight="1">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row>
    <row r="769" spans="1:44" ht="12.75" customHeight="1">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row>
    <row r="770" spans="1:44" ht="12.75" customHeight="1">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row>
    <row r="771" spans="1:44" ht="12.75" customHeight="1">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L771" s="95"/>
      <c r="AM771" s="95"/>
      <c r="AN771" s="95"/>
      <c r="AO771" s="95"/>
      <c r="AP771" s="95"/>
      <c r="AQ771" s="95"/>
      <c r="AR771" s="95"/>
    </row>
    <row r="772" spans="1:44" ht="12.75" customHeight="1">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L772" s="95"/>
      <c r="AM772" s="95"/>
      <c r="AN772" s="95"/>
      <c r="AO772" s="95"/>
      <c r="AP772" s="95"/>
      <c r="AQ772" s="95"/>
      <c r="AR772" s="95"/>
    </row>
    <row r="773" spans="1:44" ht="12.75" customHeight="1">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L773" s="95"/>
      <c r="AM773" s="95"/>
      <c r="AN773" s="95"/>
      <c r="AO773" s="95"/>
      <c r="AP773" s="95"/>
      <c r="AQ773" s="95"/>
      <c r="AR773" s="95"/>
    </row>
    <row r="774" spans="1:44" ht="12.75" customHeight="1">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L774" s="95"/>
      <c r="AM774" s="95"/>
      <c r="AN774" s="95"/>
      <c r="AO774" s="95"/>
      <c r="AP774" s="95"/>
      <c r="AQ774" s="95"/>
      <c r="AR774" s="95"/>
    </row>
    <row r="775" spans="1:44" ht="12.75" customHeight="1">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L775" s="95"/>
      <c r="AM775" s="95"/>
      <c r="AN775" s="95"/>
      <c r="AO775" s="95"/>
      <c r="AP775" s="95"/>
      <c r="AQ775" s="95"/>
      <c r="AR775" s="95"/>
    </row>
    <row r="776" spans="1:44" ht="12.75" customHeight="1">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c r="AH776" s="95"/>
      <c r="AI776" s="95"/>
      <c r="AJ776" s="95"/>
      <c r="AK776" s="95"/>
      <c r="AL776" s="95"/>
      <c r="AM776" s="95"/>
      <c r="AN776" s="95"/>
      <c r="AO776" s="95"/>
      <c r="AP776" s="95"/>
      <c r="AQ776" s="95"/>
      <c r="AR776" s="95"/>
    </row>
    <row r="777" spans="1:44" ht="12.75" customHeight="1">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c r="AH777" s="95"/>
      <c r="AI777" s="95"/>
      <c r="AJ777" s="95"/>
      <c r="AK777" s="95"/>
      <c r="AL777" s="95"/>
      <c r="AM777" s="95"/>
      <c r="AN777" s="95"/>
      <c r="AO777" s="95"/>
      <c r="AP777" s="95"/>
      <c r="AQ777" s="95"/>
      <c r="AR777" s="95"/>
    </row>
    <row r="778" spans="1:44" ht="12.75" customHeight="1">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c r="AP778" s="95"/>
      <c r="AQ778" s="95"/>
      <c r="AR778" s="95"/>
    </row>
    <row r="779" spans="1:44" ht="12.75" customHeight="1">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c r="AH779" s="95"/>
      <c r="AI779" s="95"/>
      <c r="AJ779" s="95"/>
      <c r="AK779" s="95"/>
      <c r="AL779" s="95"/>
      <c r="AM779" s="95"/>
      <c r="AN779" s="95"/>
      <c r="AO779" s="95"/>
      <c r="AP779" s="95"/>
      <c r="AQ779" s="95"/>
      <c r="AR779" s="95"/>
    </row>
    <row r="780" spans="1:44" ht="12.75" customHeight="1">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L780" s="95"/>
      <c r="AM780" s="95"/>
      <c r="AN780" s="95"/>
      <c r="AO780" s="95"/>
      <c r="AP780" s="95"/>
      <c r="AQ780" s="95"/>
      <c r="AR780" s="95"/>
    </row>
    <row r="781" spans="1:44" ht="12.75" customHeight="1">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c r="AH781" s="95"/>
      <c r="AI781" s="95"/>
      <c r="AJ781" s="95"/>
      <c r="AK781" s="95"/>
      <c r="AL781" s="95"/>
      <c r="AM781" s="95"/>
      <c r="AN781" s="95"/>
      <c r="AO781" s="95"/>
      <c r="AP781" s="95"/>
      <c r="AQ781" s="95"/>
      <c r="AR781" s="95"/>
    </row>
    <row r="782" spans="1:44" ht="12.75" customHeight="1">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c r="AH782" s="95"/>
      <c r="AI782" s="95"/>
      <c r="AJ782" s="95"/>
      <c r="AK782" s="95"/>
      <c r="AL782" s="95"/>
      <c r="AM782" s="95"/>
      <c r="AN782" s="95"/>
      <c r="AO782" s="95"/>
      <c r="AP782" s="95"/>
      <c r="AQ782" s="95"/>
      <c r="AR782" s="95"/>
    </row>
    <row r="783" spans="1:44" ht="12.75" customHeight="1">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L783" s="95"/>
      <c r="AM783" s="95"/>
      <c r="AN783" s="95"/>
      <c r="AO783" s="95"/>
      <c r="AP783" s="95"/>
      <c r="AQ783" s="95"/>
      <c r="AR783" s="95"/>
    </row>
    <row r="784" spans="1:44" ht="12.75" customHeight="1">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L784" s="95"/>
      <c r="AM784" s="95"/>
      <c r="AN784" s="95"/>
      <c r="AO784" s="95"/>
      <c r="AP784" s="95"/>
      <c r="AQ784" s="95"/>
      <c r="AR784" s="95"/>
    </row>
    <row r="785" spans="1:44" ht="12.75" customHeight="1">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L785" s="95"/>
      <c r="AM785" s="95"/>
      <c r="AN785" s="95"/>
      <c r="AO785" s="95"/>
      <c r="AP785" s="95"/>
      <c r="AQ785" s="95"/>
      <c r="AR785" s="95"/>
    </row>
    <row r="786" spans="1:44" ht="12.75" customHeight="1">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L786" s="95"/>
      <c r="AM786" s="95"/>
      <c r="AN786" s="95"/>
      <c r="AO786" s="95"/>
      <c r="AP786" s="95"/>
      <c r="AQ786" s="95"/>
      <c r="AR786" s="95"/>
    </row>
    <row r="787" spans="1:44" ht="12.75" customHeight="1">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c r="AC787" s="95"/>
      <c r="AD787" s="95"/>
      <c r="AE787" s="95"/>
      <c r="AF787" s="95"/>
      <c r="AG787" s="95"/>
      <c r="AH787" s="95"/>
      <c r="AI787" s="95"/>
      <c r="AJ787" s="95"/>
      <c r="AK787" s="95"/>
      <c r="AL787" s="95"/>
      <c r="AM787" s="95"/>
      <c r="AN787" s="95"/>
      <c r="AO787" s="95"/>
      <c r="AP787" s="95"/>
      <c r="AQ787" s="95"/>
      <c r="AR787" s="95"/>
    </row>
    <row r="788" spans="1:44" ht="12.75" customHeight="1">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L788" s="95"/>
      <c r="AM788" s="95"/>
      <c r="AN788" s="95"/>
      <c r="AO788" s="95"/>
      <c r="AP788" s="95"/>
      <c r="AQ788" s="95"/>
      <c r="AR788" s="95"/>
    </row>
    <row r="789" spans="1:44" ht="12.75" customHeight="1">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c r="AC789" s="95"/>
      <c r="AD789" s="95"/>
      <c r="AE789" s="95"/>
      <c r="AF789" s="95"/>
      <c r="AG789" s="95"/>
      <c r="AH789" s="95"/>
      <c r="AI789" s="95"/>
      <c r="AJ789" s="95"/>
      <c r="AK789" s="95"/>
      <c r="AL789" s="95"/>
      <c r="AM789" s="95"/>
      <c r="AN789" s="95"/>
      <c r="AO789" s="95"/>
      <c r="AP789" s="95"/>
      <c r="AQ789" s="95"/>
      <c r="AR789" s="95"/>
    </row>
    <row r="790" spans="1:44" ht="12.75" customHeight="1">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L790" s="95"/>
      <c r="AM790" s="95"/>
      <c r="AN790" s="95"/>
      <c r="AO790" s="95"/>
      <c r="AP790" s="95"/>
      <c r="AQ790" s="95"/>
      <c r="AR790" s="95"/>
    </row>
    <row r="791" spans="1:44" ht="12.75" customHeight="1">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L791" s="95"/>
      <c r="AM791" s="95"/>
      <c r="AN791" s="95"/>
      <c r="AO791" s="95"/>
      <c r="AP791" s="95"/>
      <c r="AQ791" s="95"/>
      <c r="AR791" s="95"/>
    </row>
    <row r="792" spans="1:44" ht="12.75" customHeight="1">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L792" s="95"/>
      <c r="AM792" s="95"/>
      <c r="AN792" s="95"/>
      <c r="AO792" s="95"/>
      <c r="AP792" s="95"/>
      <c r="AQ792" s="95"/>
      <c r="AR792" s="95"/>
    </row>
    <row r="793" spans="1:44" ht="12.75" customHeight="1">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c r="AC793" s="95"/>
      <c r="AD793" s="95"/>
      <c r="AE793" s="95"/>
      <c r="AF793" s="95"/>
      <c r="AG793" s="95"/>
      <c r="AH793" s="95"/>
      <c r="AI793" s="95"/>
      <c r="AJ793" s="95"/>
      <c r="AK793" s="95"/>
      <c r="AL793" s="95"/>
      <c r="AM793" s="95"/>
      <c r="AN793" s="95"/>
      <c r="AO793" s="95"/>
      <c r="AP793" s="95"/>
      <c r="AQ793" s="95"/>
      <c r="AR793" s="95"/>
    </row>
    <row r="794" spans="1:44" ht="12.75" customHeight="1">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L794" s="95"/>
      <c r="AM794" s="95"/>
      <c r="AN794" s="95"/>
      <c r="AO794" s="95"/>
      <c r="AP794" s="95"/>
      <c r="AQ794" s="95"/>
      <c r="AR794" s="95"/>
    </row>
    <row r="795" spans="1:44" ht="12.75" customHeight="1">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c r="AC795" s="95"/>
      <c r="AD795" s="95"/>
      <c r="AE795" s="95"/>
      <c r="AF795" s="95"/>
      <c r="AG795" s="95"/>
      <c r="AH795" s="95"/>
      <c r="AI795" s="95"/>
      <c r="AJ795" s="95"/>
      <c r="AK795" s="95"/>
      <c r="AL795" s="95"/>
      <c r="AM795" s="95"/>
      <c r="AN795" s="95"/>
      <c r="AO795" s="95"/>
      <c r="AP795" s="95"/>
      <c r="AQ795" s="95"/>
      <c r="AR795" s="95"/>
    </row>
    <row r="796" spans="1:44" ht="12.75" customHeight="1">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L796" s="95"/>
      <c r="AM796" s="95"/>
      <c r="AN796" s="95"/>
      <c r="AO796" s="95"/>
      <c r="AP796" s="95"/>
      <c r="AQ796" s="95"/>
      <c r="AR796" s="95"/>
    </row>
    <row r="797" spans="1:44" ht="12.75" customHeight="1">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L797" s="95"/>
      <c r="AM797" s="95"/>
      <c r="AN797" s="95"/>
      <c r="AO797" s="95"/>
      <c r="AP797" s="95"/>
      <c r="AQ797" s="95"/>
      <c r="AR797" s="95"/>
    </row>
    <row r="798" spans="1:44" ht="12.75" customHeight="1">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c r="AD798" s="95"/>
      <c r="AE798" s="95"/>
      <c r="AF798" s="95"/>
      <c r="AG798" s="95"/>
      <c r="AH798" s="95"/>
      <c r="AI798" s="95"/>
      <c r="AJ798" s="95"/>
      <c r="AK798" s="95"/>
      <c r="AL798" s="95"/>
      <c r="AM798" s="95"/>
      <c r="AN798" s="95"/>
      <c r="AO798" s="95"/>
      <c r="AP798" s="95"/>
      <c r="AQ798" s="95"/>
      <c r="AR798" s="95"/>
    </row>
    <row r="799" spans="1:44" ht="12.75" customHeight="1">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L799" s="95"/>
      <c r="AM799" s="95"/>
      <c r="AN799" s="95"/>
      <c r="AO799" s="95"/>
      <c r="AP799" s="95"/>
      <c r="AQ799" s="95"/>
      <c r="AR799" s="95"/>
    </row>
    <row r="800" spans="1:44" ht="12.75" customHeight="1">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c r="AC800" s="95"/>
      <c r="AD800" s="95"/>
      <c r="AE800" s="95"/>
      <c r="AF800" s="95"/>
      <c r="AG800" s="95"/>
      <c r="AH800" s="95"/>
      <c r="AI800" s="95"/>
      <c r="AJ800" s="95"/>
      <c r="AK800" s="95"/>
      <c r="AL800" s="95"/>
      <c r="AM800" s="95"/>
      <c r="AN800" s="95"/>
      <c r="AO800" s="95"/>
      <c r="AP800" s="95"/>
      <c r="AQ800" s="95"/>
      <c r="AR800" s="95"/>
    </row>
    <row r="801" spans="1:44" ht="12.75" customHeight="1">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L801" s="95"/>
      <c r="AM801" s="95"/>
      <c r="AN801" s="95"/>
      <c r="AO801" s="95"/>
      <c r="AP801" s="95"/>
      <c r="AQ801" s="95"/>
      <c r="AR801" s="95"/>
    </row>
    <row r="802" spans="1:44" ht="12.75" customHeight="1">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c r="AC802" s="95"/>
      <c r="AD802" s="95"/>
      <c r="AE802" s="95"/>
      <c r="AF802" s="95"/>
      <c r="AG802" s="95"/>
      <c r="AH802" s="95"/>
      <c r="AI802" s="95"/>
      <c r="AJ802" s="95"/>
      <c r="AK802" s="95"/>
      <c r="AL802" s="95"/>
      <c r="AM802" s="95"/>
      <c r="AN802" s="95"/>
      <c r="AO802" s="95"/>
      <c r="AP802" s="95"/>
      <c r="AQ802" s="95"/>
      <c r="AR802" s="95"/>
    </row>
    <row r="803" spans="1:44" ht="12.75" customHeight="1">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c r="AC803" s="95"/>
      <c r="AD803" s="95"/>
      <c r="AE803" s="95"/>
      <c r="AF803" s="95"/>
      <c r="AG803" s="95"/>
      <c r="AH803" s="95"/>
      <c r="AI803" s="95"/>
      <c r="AJ803" s="95"/>
      <c r="AK803" s="95"/>
      <c r="AL803" s="95"/>
      <c r="AM803" s="95"/>
      <c r="AN803" s="95"/>
      <c r="AO803" s="95"/>
      <c r="AP803" s="95"/>
      <c r="AQ803" s="95"/>
      <c r="AR803" s="95"/>
    </row>
    <row r="804" spans="1:44" ht="12.75" customHeight="1">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c r="AC804" s="95"/>
      <c r="AD804" s="95"/>
      <c r="AE804" s="95"/>
      <c r="AF804" s="95"/>
      <c r="AG804" s="95"/>
      <c r="AH804" s="95"/>
      <c r="AI804" s="95"/>
      <c r="AJ804" s="95"/>
      <c r="AK804" s="95"/>
      <c r="AL804" s="95"/>
      <c r="AM804" s="95"/>
      <c r="AN804" s="95"/>
      <c r="AO804" s="95"/>
      <c r="AP804" s="95"/>
      <c r="AQ804" s="95"/>
      <c r="AR804" s="95"/>
    </row>
    <row r="805" spans="1:44" ht="12.75" customHeight="1">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c r="AC805" s="95"/>
      <c r="AD805" s="95"/>
      <c r="AE805" s="95"/>
      <c r="AF805" s="95"/>
      <c r="AG805" s="95"/>
      <c r="AH805" s="95"/>
      <c r="AI805" s="95"/>
      <c r="AJ805" s="95"/>
      <c r="AK805" s="95"/>
      <c r="AL805" s="95"/>
      <c r="AM805" s="95"/>
      <c r="AN805" s="95"/>
      <c r="AO805" s="95"/>
      <c r="AP805" s="95"/>
      <c r="AQ805" s="95"/>
      <c r="AR805" s="95"/>
    </row>
    <row r="806" spans="1:44" ht="12.75" customHeight="1">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L806" s="95"/>
      <c r="AM806" s="95"/>
      <c r="AN806" s="95"/>
      <c r="AO806" s="95"/>
      <c r="AP806" s="95"/>
      <c r="AQ806" s="95"/>
      <c r="AR806" s="95"/>
    </row>
    <row r="807" spans="1:44" ht="12.75" customHeight="1">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L807" s="95"/>
      <c r="AM807" s="95"/>
      <c r="AN807" s="95"/>
      <c r="AO807" s="95"/>
      <c r="AP807" s="95"/>
      <c r="AQ807" s="95"/>
      <c r="AR807" s="95"/>
    </row>
    <row r="808" spans="1:44" ht="12.75" customHeight="1">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L808" s="95"/>
      <c r="AM808" s="95"/>
      <c r="AN808" s="95"/>
      <c r="AO808" s="95"/>
      <c r="AP808" s="95"/>
      <c r="AQ808" s="95"/>
      <c r="AR808" s="95"/>
    </row>
    <row r="809" spans="1:44" ht="12.75" customHeight="1">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c r="AK809" s="95"/>
      <c r="AL809" s="95"/>
      <c r="AM809" s="95"/>
      <c r="AN809" s="95"/>
      <c r="AO809" s="95"/>
      <c r="AP809" s="95"/>
      <c r="AQ809" s="95"/>
      <c r="AR809" s="95"/>
    </row>
    <row r="810" spans="1:44" ht="12.75" customHeight="1">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c r="AC810" s="95"/>
      <c r="AD810" s="95"/>
      <c r="AE810" s="95"/>
      <c r="AF810" s="95"/>
      <c r="AG810" s="95"/>
      <c r="AH810" s="95"/>
      <c r="AI810" s="95"/>
      <c r="AJ810" s="95"/>
      <c r="AK810" s="95"/>
      <c r="AL810" s="95"/>
      <c r="AM810" s="95"/>
      <c r="AN810" s="95"/>
      <c r="AO810" s="95"/>
      <c r="AP810" s="95"/>
      <c r="AQ810" s="95"/>
      <c r="AR810" s="95"/>
    </row>
    <row r="811" spans="1:44" ht="12.75" customHeight="1">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c r="AC811" s="95"/>
      <c r="AD811" s="95"/>
      <c r="AE811" s="95"/>
      <c r="AF811" s="95"/>
      <c r="AG811" s="95"/>
      <c r="AH811" s="95"/>
      <c r="AI811" s="95"/>
      <c r="AJ811" s="95"/>
      <c r="AK811" s="95"/>
      <c r="AL811" s="95"/>
      <c r="AM811" s="95"/>
      <c r="AN811" s="95"/>
      <c r="AO811" s="95"/>
      <c r="AP811" s="95"/>
      <c r="AQ811" s="95"/>
      <c r="AR811" s="95"/>
    </row>
    <row r="812" spans="1:44" ht="12.75" customHeight="1">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c r="AC812" s="95"/>
      <c r="AD812" s="95"/>
      <c r="AE812" s="95"/>
      <c r="AF812" s="95"/>
      <c r="AG812" s="95"/>
      <c r="AH812" s="95"/>
      <c r="AI812" s="95"/>
      <c r="AJ812" s="95"/>
      <c r="AK812" s="95"/>
      <c r="AL812" s="95"/>
      <c r="AM812" s="95"/>
      <c r="AN812" s="95"/>
      <c r="AO812" s="95"/>
      <c r="AP812" s="95"/>
      <c r="AQ812" s="95"/>
      <c r="AR812" s="95"/>
    </row>
    <row r="813" spans="1:44" ht="12.75" customHeight="1">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c r="AC813" s="95"/>
      <c r="AD813" s="95"/>
      <c r="AE813" s="95"/>
      <c r="AF813" s="95"/>
      <c r="AG813" s="95"/>
      <c r="AH813" s="95"/>
      <c r="AI813" s="95"/>
      <c r="AJ813" s="95"/>
      <c r="AK813" s="95"/>
      <c r="AL813" s="95"/>
      <c r="AM813" s="95"/>
      <c r="AN813" s="95"/>
      <c r="AO813" s="95"/>
      <c r="AP813" s="95"/>
      <c r="AQ813" s="95"/>
      <c r="AR813" s="95"/>
    </row>
    <row r="814" spans="1:44" ht="12.75" customHeight="1">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c r="AC814" s="95"/>
      <c r="AD814" s="95"/>
      <c r="AE814" s="95"/>
      <c r="AF814" s="95"/>
      <c r="AG814" s="95"/>
      <c r="AH814" s="95"/>
      <c r="AI814" s="95"/>
      <c r="AJ814" s="95"/>
      <c r="AK814" s="95"/>
      <c r="AL814" s="95"/>
      <c r="AM814" s="95"/>
      <c r="AN814" s="95"/>
      <c r="AO814" s="95"/>
      <c r="AP814" s="95"/>
      <c r="AQ814" s="95"/>
      <c r="AR814" s="95"/>
    </row>
    <row r="815" spans="1:44" ht="12.75" customHeight="1">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L815" s="95"/>
      <c r="AM815" s="95"/>
      <c r="AN815" s="95"/>
      <c r="AO815" s="95"/>
      <c r="AP815" s="95"/>
      <c r="AQ815" s="95"/>
      <c r="AR815" s="95"/>
    </row>
    <row r="816" spans="1:44" ht="12.75" customHeight="1">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L816" s="95"/>
      <c r="AM816" s="95"/>
      <c r="AN816" s="95"/>
      <c r="AO816" s="95"/>
      <c r="AP816" s="95"/>
      <c r="AQ816" s="95"/>
      <c r="AR816" s="95"/>
    </row>
    <row r="817" spans="1:44" ht="12.75" customHeight="1">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c r="AC817" s="95"/>
      <c r="AD817" s="95"/>
      <c r="AE817" s="95"/>
      <c r="AF817" s="95"/>
      <c r="AG817" s="95"/>
      <c r="AH817" s="95"/>
      <c r="AI817" s="95"/>
      <c r="AJ817" s="95"/>
      <c r="AK817" s="95"/>
      <c r="AL817" s="95"/>
      <c r="AM817" s="95"/>
      <c r="AN817" s="95"/>
      <c r="AO817" s="95"/>
      <c r="AP817" s="95"/>
      <c r="AQ817" s="95"/>
      <c r="AR817" s="95"/>
    </row>
    <row r="818" spans="1:44" ht="12.75" customHeight="1">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L818" s="95"/>
      <c r="AM818" s="95"/>
      <c r="AN818" s="95"/>
      <c r="AO818" s="95"/>
      <c r="AP818" s="95"/>
      <c r="AQ818" s="95"/>
      <c r="AR818" s="95"/>
    </row>
    <row r="819" spans="1:44" ht="12.75" customHeight="1">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L819" s="95"/>
      <c r="AM819" s="95"/>
      <c r="AN819" s="95"/>
      <c r="AO819" s="95"/>
      <c r="AP819" s="95"/>
      <c r="AQ819" s="95"/>
      <c r="AR819" s="95"/>
    </row>
    <row r="820" spans="1:44" ht="12.75" customHeight="1">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L820" s="95"/>
      <c r="AM820" s="95"/>
      <c r="AN820" s="95"/>
      <c r="AO820" s="95"/>
      <c r="AP820" s="95"/>
      <c r="AQ820" s="95"/>
      <c r="AR820" s="95"/>
    </row>
    <row r="821" spans="1:44" ht="12.75" customHeight="1">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c r="AC821" s="95"/>
      <c r="AD821" s="95"/>
      <c r="AE821" s="95"/>
      <c r="AF821" s="95"/>
      <c r="AG821" s="95"/>
      <c r="AH821" s="95"/>
      <c r="AI821" s="95"/>
      <c r="AJ821" s="95"/>
      <c r="AK821" s="95"/>
      <c r="AL821" s="95"/>
      <c r="AM821" s="95"/>
      <c r="AN821" s="95"/>
      <c r="AO821" s="95"/>
      <c r="AP821" s="95"/>
      <c r="AQ821" s="95"/>
      <c r="AR821" s="95"/>
    </row>
    <row r="822" spans="1:44" ht="12.75" customHeight="1">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L822" s="95"/>
      <c r="AM822" s="95"/>
      <c r="AN822" s="95"/>
      <c r="AO822" s="95"/>
      <c r="AP822" s="95"/>
      <c r="AQ822" s="95"/>
      <c r="AR822" s="95"/>
    </row>
    <row r="823" spans="1:44" ht="12.75" customHeight="1">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c r="AC823" s="95"/>
      <c r="AD823" s="95"/>
      <c r="AE823" s="95"/>
      <c r="AF823" s="95"/>
      <c r="AG823" s="95"/>
      <c r="AH823" s="95"/>
      <c r="AI823" s="95"/>
      <c r="AJ823" s="95"/>
      <c r="AK823" s="95"/>
      <c r="AL823" s="95"/>
      <c r="AM823" s="95"/>
      <c r="AN823" s="95"/>
      <c r="AO823" s="95"/>
      <c r="AP823" s="95"/>
      <c r="AQ823" s="95"/>
      <c r="AR823" s="95"/>
    </row>
    <row r="824" spans="1:44" ht="12.75" customHeight="1">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c r="AC824" s="95"/>
      <c r="AD824" s="95"/>
      <c r="AE824" s="95"/>
      <c r="AF824" s="95"/>
      <c r="AG824" s="95"/>
      <c r="AH824" s="95"/>
      <c r="AI824" s="95"/>
      <c r="AJ824" s="95"/>
      <c r="AK824" s="95"/>
      <c r="AL824" s="95"/>
      <c r="AM824" s="95"/>
      <c r="AN824" s="95"/>
      <c r="AO824" s="95"/>
      <c r="AP824" s="95"/>
      <c r="AQ824" s="95"/>
      <c r="AR824" s="95"/>
    </row>
    <row r="825" spans="1:44" ht="12.75" customHeight="1">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c r="AC825" s="95"/>
      <c r="AD825" s="95"/>
      <c r="AE825" s="95"/>
      <c r="AF825" s="95"/>
      <c r="AG825" s="95"/>
      <c r="AH825" s="95"/>
      <c r="AI825" s="95"/>
      <c r="AJ825" s="95"/>
      <c r="AK825" s="95"/>
      <c r="AL825" s="95"/>
      <c r="AM825" s="95"/>
      <c r="AN825" s="95"/>
      <c r="AO825" s="95"/>
      <c r="AP825" s="95"/>
      <c r="AQ825" s="95"/>
      <c r="AR825" s="95"/>
    </row>
    <row r="826" spans="1:44" ht="12.75" customHeight="1">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c r="AC826" s="95"/>
      <c r="AD826" s="95"/>
      <c r="AE826" s="95"/>
      <c r="AF826" s="95"/>
      <c r="AG826" s="95"/>
      <c r="AH826" s="95"/>
      <c r="AI826" s="95"/>
      <c r="AJ826" s="95"/>
      <c r="AK826" s="95"/>
      <c r="AL826" s="95"/>
      <c r="AM826" s="95"/>
      <c r="AN826" s="95"/>
      <c r="AO826" s="95"/>
      <c r="AP826" s="95"/>
      <c r="AQ826" s="95"/>
      <c r="AR826" s="95"/>
    </row>
    <row r="827" spans="1:44" ht="12.75" customHeight="1">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c r="AC827" s="95"/>
      <c r="AD827" s="95"/>
      <c r="AE827" s="95"/>
      <c r="AF827" s="95"/>
      <c r="AG827" s="95"/>
      <c r="AH827" s="95"/>
      <c r="AI827" s="95"/>
      <c r="AJ827" s="95"/>
      <c r="AK827" s="95"/>
      <c r="AL827" s="95"/>
      <c r="AM827" s="95"/>
      <c r="AN827" s="95"/>
      <c r="AO827" s="95"/>
      <c r="AP827" s="95"/>
      <c r="AQ827" s="95"/>
      <c r="AR827" s="95"/>
    </row>
    <row r="828" spans="1:44" ht="12.75" customHeight="1">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c r="AC828" s="95"/>
      <c r="AD828" s="95"/>
      <c r="AE828" s="95"/>
      <c r="AF828" s="95"/>
      <c r="AG828" s="95"/>
      <c r="AH828" s="95"/>
      <c r="AI828" s="95"/>
      <c r="AJ828" s="95"/>
      <c r="AK828" s="95"/>
      <c r="AL828" s="95"/>
      <c r="AM828" s="95"/>
      <c r="AN828" s="95"/>
      <c r="AO828" s="95"/>
      <c r="AP828" s="95"/>
      <c r="AQ828" s="95"/>
      <c r="AR828" s="95"/>
    </row>
    <row r="829" spans="1:44" ht="12.75" customHeight="1">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c r="AC829" s="95"/>
      <c r="AD829" s="95"/>
      <c r="AE829" s="95"/>
      <c r="AF829" s="95"/>
      <c r="AG829" s="95"/>
      <c r="AH829" s="95"/>
      <c r="AI829" s="95"/>
      <c r="AJ829" s="95"/>
      <c r="AK829" s="95"/>
      <c r="AL829" s="95"/>
      <c r="AM829" s="95"/>
      <c r="AN829" s="95"/>
      <c r="AO829" s="95"/>
      <c r="AP829" s="95"/>
      <c r="AQ829" s="95"/>
      <c r="AR829" s="95"/>
    </row>
    <row r="830" spans="1:44" ht="12.75" customHeight="1">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L830" s="95"/>
      <c r="AM830" s="95"/>
      <c r="AN830" s="95"/>
      <c r="AO830" s="95"/>
      <c r="AP830" s="95"/>
      <c r="AQ830" s="95"/>
      <c r="AR830" s="95"/>
    </row>
    <row r="831" spans="1:44" ht="12.75" customHeight="1">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L831" s="95"/>
      <c r="AM831" s="95"/>
      <c r="AN831" s="95"/>
      <c r="AO831" s="95"/>
      <c r="AP831" s="95"/>
      <c r="AQ831" s="95"/>
      <c r="AR831" s="95"/>
    </row>
    <row r="832" spans="1:44" ht="12.75" customHeight="1">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c r="AC832" s="95"/>
      <c r="AD832" s="95"/>
      <c r="AE832" s="95"/>
      <c r="AF832" s="95"/>
      <c r="AG832" s="95"/>
      <c r="AH832" s="95"/>
      <c r="AI832" s="95"/>
      <c r="AJ832" s="95"/>
      <c r="AK832" s="95"/>
      <c r="AL832" s="95"/>
      <c r="AM832" s="95"/>
      <c r="AN832" s="95"/>
      <c r="AO832" s="95"/>
      <c r="AP832" s="95"/>
      <c r="AQ832" s="95"/>
      <c r="AR832" s="95"/>
    </row>
    <row r="833" spans="1:44" ht="12.75" customHeight="1">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L833" s="95"/>
      <c r="AM833" s="95"/>
      <c r="AN833" s="95"/>
      <c r="AO833" s="95"/>
      <c r="AP833" s="95"/>
      <c r="AQ833" s="95"/>
      <c r="AR833" s="95"/>
    </row>
    <row r="834" spans="1:44" ht="12.75" customHeight="1">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c r="AC834" s="95"/>
      <c r="AD834" s="95"/>
      <c r="AE834" s="95"/>
      <c r="AF834" s="95"/>
      <c r="AG834" s="95"/>
      <c r="AH834" s="95"/>
      <c r="AI834" s="95"/>
      <c r="AJ834" s="95"/>
      <c r="AK834" s="95"/>
      <c r="AL834" s="95"/>
      <c r="AM834" s="95"/>
      <c r="AN834" s="95"/>
      <c r="AO834" s="95"/>
      <c r="AP834" s="95"/>
      <c r="AQ834" s="95"/>
      <c r="AR834" s="95"/>
    </row>
    <row r="835" spans="1:44" ht="12.75" customHeight="1">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L835" s="95"/>
      <c r="AM835" s="95"/>
      <c r="AN835" s="95"/>
      <c r="AO835" s="95"/>
      <c r="AP835" s="95"/>
      <c r="AQ835" s="95"/>
      <c r="AR835" s="95"/>
    </row>
    <row r="836" spans="1:44" ht="12.75" customHeight="1">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c r="AC836" s="95"/>
      <c r="AD836" s="95"/>
      <c r="AE836" s="95"/>
      <c r="AF836" s="95"/>
      <c r="AG836" s="95"/>
      <c r="AH836" s="95"/>
      <c r="AI836" s="95"/>
      <c r="AJ836" s="95"/>
      <c r="AK836" s="95"/>
      <c r="AL836" s="95"/>
      <c r="AM836" s="95"/>
      <c r="AN836" s="95"/>
      <c r="AO836" s="95"/>
      <c r="AP836" s="95"/>
      <c r="AQ836" s="95"/>
      <c r="AR836" s="95"/>
    </row>
    <row r="837" spans="1:44" ht="12.75" customHeight="1">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c r="AH837" s="95"/>
      <c r="AI837" s="95"/>
      <c r="AJ837" s="95"/>
      <c r="AK837" s="95"/>
      <c r="AL837" s="95"/>
      <c r="AM837" s="95"/>
      <c r="AN837" s="95"/>
      <c r="AO837" s="95"/>
      <c r="AP837" s="95"/>
      <c r="AQ837" s="95"/>
      <c r="AR837" s="95"/>
    </row>
    <row r="838" spans="1:44" ht="12.75" customHeight="1">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c r="AH838" s="95"/>
      <c r="AI838" s="95"/>
      <c r="AJ838" s="95"/>
      <c r="AK838" s="95"/>
      <c r="AL838" s="95"/>
      <c r="AM838" s="95"/>
      <c r="AN838" s="95"/>
      <c r="AO838" s="95"/>
      <c r="AP838" s="95"/>
      <c r="AQ838" s="95"/>
      <c r="AR838" s="95"/>
    </row>
    <row r="839" spans="1:44" ht="12.75" customHeight="1">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c r="AH839" s="95"/>
      <c r="AI839" s="95"/>
      <c r="AJ839" s="95"/>
      <c r="AK839" s="95"/>
      <c r="AL839" s="95"/>
      <c r="AM839" s="95"/>
      <c r="AN839" s="95"/>
      <c r="AO839" s="95"/>
      <c r="AP839" s="95"/>
      <c r="AQ839" s="95"/>
      <c r="AR839" s="95"/>
    </row>
    <row r="840" spans="1:44" ht="12.75" customHeight="1">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L840" s="95"/>
      <c r="AM840" s="95"/>
      <c r="AN840" s="95"/>
      <c r="AO840" s="95"/>
      <c r="AP840" s="95"/>
      <c r="AQ840" s="95"/>
      <c r="AR840" s="95"/>
    </row>
    <row r="841" spans="1:44" ht="12.75" customHeight="1">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c r="AH841" s="95"/>
      <c r="AI841" s="95"/>
      <c r="AJ841" s="95"/>
      <c r="AK841" s="95"/>
      <c r="AL841" s="95"/>
      <c r="AM841" s="95"/>
      <c r="AN841" s="95"/>
      <c r="AO841" s="95"/>
      <c r="AP841" s="95"/>
      <c r="AQ841" s="95"/>
      <c r="AR841" s="95"/>
    </row>
    <row r="842" spans="1:44" ht="12.75" customHeight="1">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c r="AH842" s="95"/>
      <c r="AI842" s="95"/>
      <c r="AJ842" s="95"/>
      <c r="AK842" s="95"/>
      <c r="AL842" s="95"/>
      <c r="AM842" s="95"/>
      <c r="AN842" s="95"/>
      <c r="AO842" s="95"/>
      <c r="AP842" s="95"/>
      <c r="AQ842" s="95"/>
      <c r="AR842" s="95"/>
    </row>
    <row r="843" spans="1:44" ht="12.75" customHeight="1">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L843" s="95"/>
      <c r="AM843" s="95"/>
      <c r="AN843" s="95"/>
      <c r="AO843" s="95"/>
      <c r="AP843" s="95"/>
      <c r="AQ843" s="95"/>
      <c r="AR843" s="95"/>
    </row>
    <row r="844" spans="1:44" ht="12.75" customHeight="1">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c r="AH844" s="95"/>
      <c r="AI844" s="95"/>
      <c r="AJ844" s="95"/>
      <c r="AK844" s="95"/>
      <c r="AL844" s="95"/>
      <c r="AM844" s="95"/>
      <c r="AN844" s="95"/>
      <c r="AO844" s="95"/>
      <c r="AP844" s="95"/>
      <c r="AQ844" s="95"/>
      <c r="AR844" s="95"/>
    </row>
    <row r="845" spans="1:44" ht="12.75" customHeight="1">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c r="AC845" s="95"/>
      <c r="AD845" s="95"/>
      <c r="AE845" s="95"/>
      <c r="AF845" s="95"/>
      <c r="AG845" s="95"/>
      <c r="AH845" s="95"/>
      <c r="AI845" s="95"/>
      <c r="AJ845" s="95"/>
      <c r="AK845" s="95"/>
      <c r="AL845" s="95"/>
      <c r="AM845" s="95"/>
      <c r="AN845" s="95"/>
      <c r="AO845" s="95"/>
      <c r="AP845" s="95"/>
      <c r="AQ845" s="95"/>
      <c r="AR845" s="95"/>
    </row>
    <row r="846" spans="1:44" ht="12.75" customHeight="1">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L846" s="95"/>
      <c r="AM846" s="95"/>
      <c r="AN846" s="95"/>
      <c r="AO846" s="95"/>
      <c r="AP846" s="95"/>
      <c r="AQ846" s="95"/>
      <c r="AR846" s="95"/>
    </row>
    <row r="847" spans="1:44" ht="12.75" customHeight="1">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c r="AC847" s="95"/>
      <c r="AD847" s="95"/>
      <c r="AE847" s="95"/>
      <c r="AF847" s="95"/>
      <c r="AG847" s="95"/>
      <c r="AH847" s="95"/>
      <c r="AI847" s="95"/>
      <c r="AJ847" s="95"/>
      <c r="AK847" s="95"/>
      <c r="AL847" s="95"/>
      <c r="AM847" s="95"/>
      <c r="AN847" s="95"/>
      <c r="AO847" s="95"/>
      <c r="AP847" s="95"/>
      <c r="AQ847" s="95"/>
      <c r="AR847" s="95"/>
    </row>
    <row r="848" spans="1:44" ht="12.75" customHeight="1">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c r="AH848" s="95"/>
      <c r="AI848" s="95"/>
      <c r="AJ848" s="95"/>
      <c r="AK848" s="95"/>
      <c r="AL848" s="95"/>
      <c r="AM848" s="95"/>
      <c r="AN848" s="95"/>
      <c r="AO848" s="95"/>
      <c r="AP848" s="95"/>
      <c r="AQ848" s="95"/>
      <c r="AR848" s="95"/>
    </row>
    <row r="849" spans="1:44" ht="12.75" customHeight="1">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L849" s="95"/>
      <c r="AM849" s="95"/>
      <c r="AN849" s="95"/>
      <c r="AO849" s="95"/>
      <c r="AP849" s="95"/>
      <c r="AQ849" s="95"/>
      <c r="AR849" s="95"/>
    </row>
    <row r="850" spans="1:44" ht="12.75" customHeight="1">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L850" s="95"/>
      <c r="AM850" s="95"/>
      <c r="AN850" s="95"/>
      <c r="AO850" s="95"/>
      <c r="AP850" s="95"/>
      <c r="AQ850" s="95"/>
      <c r="AR850" s="95"/>
    </row>
    <row r="851" spans="1:44" ht="12.75" customHeight="1">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c r="AC851" s="95"/>
      <c r="AD851" s="95"/>
      <c r="AE851" s="95"/>
      <c r="AF851" s="95"/>
      <c r="AG851" s="95"/>
      <c r="AH851" s="95"/>
      <c r="AI851" s="95"/>
      <c r="AJ851" s="95"/>
      <c r="AK851" s="95"/>
      <c r="AL851" s="95"/>
      <c r="AM851" s="95"/>
      <c r="AN851" s="95"/>
      <c r="AO851" s="95"/>
      <c r="AP851" s="95"/>
      <c r="AQ851" s="95"/>
      <c r="AR851" s="95"/>
    </row>
    <row r="852" spans="1:44" ht="12.75" customHeight="1">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c r="AH852" s="95"/>
      <c r="AI852" s="95"/>
      <c r="AJ852" s="95"/>
      <c r="AK852" s="95"/>
      <c r="AL852" s="95"/>
      <c r="AM852" s="95"/>
      <c r="AN852" s="95"/>
      <c r="AO852" s="95"/>
      <c r="AP852" s="95"/>
      <c r="AQ852" s="95"/>
      <c r="AR852" s="95"/>
    </row>
    <row r="853" spans="1:44" ht="12.75" customHeight="1">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c r="AH853" s="95"/>
      <c r="AI853" s="95"/>
      <c r="AJ853" s="95"/>
      <c r="AK853" s="95"/>
      <c r="AL853" s="95"/>
      <c r="AM853" s="95"/>
      <c r="AN853" s="95"/>
      <c r="AO853" s="95"/>
      <c r="AP853" s="95"/>
      <c r="AQ853" s="95"/>
      <c r="AR853" s="95"/>
    </row>
    <row r="854" spans="1:44" ht="12.75" customHeight="1">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c r="AC854" s="95"/>
      <c r="AD854" s="95"/>
      <c r="AE854" s="95"/>
      <c r="AF854" s="95"/>
      <c r="AG854" s="95"/>
      <c r="AH854" s="95"/>
      <c r="AI854" s="95"/>
      <c r="AJ854" s="95"/>
      <c r="AK854" s="95"/>
      <c r="AL854" s="95"/>
      <c r="AM854" s="95"/>
      <c r="AN854" s="95"/>
      <c r="AO854" s="95"/>
      <c r="AP854" s="95"/>
      <c r="AQ854" s="95"/>
      <c r="AR854" s="95"/>
    </row>
    <row r="855" spans="1:44" ht="12.75" customHeight="1">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c r="AC855" s="95"/>
      <c r="AD855" s="95"/>
      <c r="AE855" s="95"/>
      <c r="AF855" s="95"/>
      <c r="AG855" s="95"/>
      <c r="AH855" s="95"/>
      <c r="AI855" s="95"/>
      <c r="AJ855" s="95"/>
      <c r="AK855" s="95"/>
      <c r="AL855" s="95"/>
      <c r="AM855" s="95"/>
      <c r="AN855" s="95"/>
      <c r="AO855" s="95"/>
      <c r="AP855" s="95"/>
      <c r="AQ855" s="95"/>
      <c r="AR855" s="95"/>
    </row>
    <row r="856" spans="1:44" ht="12.75" customHeight="1">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c r="AC856" s="95"/>
      <c r="AD856" s="95"/>
      <c r="AE856" s="95"/>
      <c r="AF856" s="95"/>
      <c r="AG856" s="95"/>
      <c r="AH856" s="95"/>
      <c r="AI856" s="95"/>
      <c r="AJ856" s="95"/>
      <c r="AK856" s="95"/>
      <c r="AL856" s="95"/>
      <c r="AM856" s="95"/>
      <c r="AN856" s="95"/>
      <c r="AO856" s="95"/>
      <c r="AP856" s="95"/>
      <c r="AQ856" s="95"/>
      <c r="AR856" s="95"/>
    </row>
    <row r="857" spans="1:44" ht="12.75" customHeight="1">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5"/>
      <c r="AL857" s="95"/>
      <c r="AM857" s="95"/>
      <c r="AN857" s="95"/>
      <c r="AO857" s="95"/>
      <c r="AP857" s="95"/>
      <c r="AQ857" s="95"/>
      <c r="AR857" s="95"/>
    </row>
    <row r="858" spans="1:44" ht="12.75" customHeight="1">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c r="AC858" s="95"/>
      <c r="AD858" s="95"/>
      <c r="AE858" s="95"/>
      <c r="AF858" s="95"/>
      <c r="AG858" s="95"/>
      <c r="AH858" s="95"/>
      <c r="AI858" s="95"/>
      <c r="AJ858" s="95"/>
      <c r="AK858" s="95"/>
      <c r="AL858" s="95"/>
      <c r="AM858" s="95"/>
      <c r="AN858" s="95"/>
      <c r="AO858" s="95"/>
      <c r="AP858" s="95"/>
      <c r="AQ858" s="95"/>
      <c r="AR858" s="95"/>
    </row>
    <row r="859" spans="1:44" ht="12.75" customHeight="1">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c r="AC859" s="95"/>
      <c r="AD859" s="95"/>
      <c r="AE859" s="95"/>
      <c r="AF859" s="95"/>
      <c r="AG859" s="95"/>
      <c r="AH859" s="95"/>
      <c r="AI859" s="95"/>
      <c r="AJ859" s="95"/>
      <c r="AK859" s="95"/>
      <c r="AL859" s="95"/>
      <c r="AM859" s="95"/>
      <c r="AN859" s="95"/>
      <c r="AO859" s="95"/>
      <c r="AP859" s="95"/>
      <c r="AQ859" s="95"/>
      <c r="AR859" s="95"/>
    </row>
    <row r="860" spans="1:44" ht="12.75" customHeight="1">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c r="AC860" s="95"/>
      <c r="AD860" s="95"/>
      <c r="AE860" s="95"/>
      <c r="AF860" s="95"/>
      <c r="AG860" s="95"/>
      <c r="AH860" s="95"/>
      <c r="AI860" s="95"/>
      <c r="AJ860" s="95"/>
      <c r="AK860" s="95"/>
      <c r="AL860" s="95"/>
      <c r="AM860" s="95"/>
      <c r="AN860" s="95"/>
      <c r="AO860" s="95"/>
      <c r="AP860" s="95"/>
      <c r="AQ860" s="95"/>
      <c r="AR860" s="95"/>
    </row>
    <row r="861" spans="1:44" ht="12.75" customHeight="1">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c r="AC861" s="95"/>
      <c r="AD861" s="95"/>
      <c r="AE861" s="95"/>
      <c r="AF861" s="95"/>
      <c r="AG861" s="95"/>
      <c r="AH861" s="95"/>
      <c r="AI861" s="95"/>
      <c r="AJ861" s="95"/>
      <c r="AK861" s="95"/>
      <c r="AL861" s="95"/>
      <c r="AM861" s="95"/>
      <c r="AN861" s="95"/>
      <c r="AO861" s="95"/>
      <c r="AP861" s="95"/>
      <c r="AQ861" s="95"/>
      <c r="AR861" s="95"/>
    </row>
    <row r="862" spans="1:44" ht="12.75" customHeight="1">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c r="AC862" s="95"/>
      <c r="AD862" s="95"/>
      <c r="AE862" s="95"/>
      <c r="AF862" s="95"/>
      <c r="AG862" s="95"/>
      <c r="AH862" s="95"/>
      <c r="AI862" s="95"/>
      <c r="AJ862" s="95"/>
      <c r="AK862" s="95"/>
      <c r="AL862" s="95"/>
      <c r="AM862" s="95"/>
      <c r="AN862" s="95"/>
      <c r="AO862" s="95"/>
      <c r="AP862" s="95"/>
      <c r="AQ862" s="95"/>
      <c r="AR862" s="95"/>
    </row>
    <row r="863" spans="1:44" ht="12.75" customHeight="1">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c r="AC863" s="95"/>
      <c r="AD863" s="95"/>
      <c r="AE863" s="95"/>
      <c r="AF863" s="95"/>
      <c r="AG863" s="95"/>
      <c r="AH863" s="95"/>
      <c r="AI863" s="95"/>
      <c r="AJ863" s="95"/>
      <c r="AK863" s="95"/>
      <c r="AL863" s="95"/>
      <c r="AM863" s="95"/>
      <c r="AN863" s="95"/>
      <c r="AO863" s="95"/>
      <c r="AP863" s="95"/>
      <c r="AQ863" s="95"/>
      <c r="AR863" s="95"/>
    </row>
    <row r="864" spans="1:44" ht="12.75" customHeight="1">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c r="AC864" s="95"/>
      <c r="AD864" s="95"/>
      <c r="AE864" s="95"/>
      <c r="AF864" s="95"/>
      <c r="AG864" s="95"/>
      <c r="AH864" s="95"/>
      <c r="AI864" s="95"/>
      <c r="AJ864" s="95"/>
      <c r="AK864" s="95"/>
      <c r="AL864" s="95"/>
      <c r="AM864" s="95"/>
      <c r="AN864" s="95"/>
      <c r="AO864" s="95"/>
      <c r="AP864" s="95"/>
      <c r="AQ864" s="95"/>
      <c r="AR864" s="95"/>
    </row>
    <row r="865" spans="1:44" ht="12.75" customHeight="1">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L865" s="95"/>
      <c r="AM865" s="95"/>
      <c r="AN865" s="95"/>
      <c r="AO865" s="95"/>
      <c r="AP865" s="95"/>
      <c r="AQ865" s="95"/>
      <c r="AR865" s="95"/>
    </row>
    <row r="866" spans="1:44" ht="12.75" customHeight="1">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L866" s="95"/>
      <c r="AM866" s="95"/>
      <c r="AN866" s="95"/>
      <c r="AO866" s="95"/>
      <c r="AP866" s="95"/>
      <c r="AQ866" s="95"/>
      <c r="AR866" s="95"/>
    </row>
    <row r="867" spans="1:44" ht="12.75" customHeight="1">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c r="AC867" s="95"/>
      <c r="AD867" s="95"/>
      <c r="AE867" s="95"/>
      <c r="AF867" s="95"/>
      <c r="AG867" s="95"/>
      <c r="AH867" s="95"/>
      <c r="AI867" s="95"/>
      <c r="AJ867" s="95"/>
      <c r="AK867" s="95"/>
      <c r="AL867" s="95"/>
      <c r="AM867" s="95"/>
      <c r="AN867" s="95"/>
      <c r="AO867" s="95"/>
      <c r="AP867" s="95"/>
      <c r="AQ867" s="95"/>
      <c r="AR867" s="95"/>
    </row>
    <row r="868" spans="1:44" ht="12.75" customHeight="1">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c r="AC868" s="95"/>
      <c r="AD868" s="95"/>
      <c r="AE868" s="95"/>
      <c r="AF868" s="95"/>
      <c r="AG868" s="95"/>
      <c r="AH868" s="95"/>
      <c r="AI868" s="95"/>
      <c r="AJ868" s="95"/>
      <c r="AK868" s="95"/>
      <c r="AL868" s="95"/>
      <c r="AM868" s="95"/>
      <c r="AN868" s="95"/>
      <c r="AO868" s="95"/>
      <c r="AP868" s="95"/>
      <c r="AQ868" s="95"/>
      <c r="AR868" s="95"/>
    </row>
    <row r="869" spans="1:44" ht="12.75" customHeight="1">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c r="AC869" s="95"/>
      <c r="AD869" s="95"/>
      <c r="AE869" s="95"/>
      <c r="AF869" s="95"/>
      <c r="AG869" s="95"/>
      <c r="AH869" s="95"/>
      <c r="AI869" s="95"/>
      <c r="AJ869" s="95"/>
      <c r="AK869" s="95"/>
      <c r="AL869" s="95"/>
      <c r="AM869" s="95"/>
      <c r="AN869" s="95"/>
      <c r="AO869" s="95"/>
      <c r="AP869" s="95"/>
      <c r="AQ869" s="95"/>
      <c r="AR869" s="95"/>
    </row>
    <row r="870" spans="1:44" ht="12.75" customHeight="1">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c r="AK870" s="95"/>
      <c r="AL870" s="95"/>
      <c r="AM870" s="95"/>
      <c r="AN870" s="95"/>
      <c r="AO870" s="95"/>
      <c r="AP870" s="95"/>
      <c r="AQ870" s="95"/>
      <c r="AR870" s="95"/>
    </row>
    <row r="871" spans="1:44" ht="12.75" customHeight="1">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c r="AC871" s="95"/>
      <c r="AD871" s="95"/>
      <c r="AE871" s="95"/>
      <c r="AF871" s="95"/>
      <c r="AG871" s="95"/>
      <c r="AH871" s="95"/>
      <c r="AI871" s="95"/>
      <c r="AJ871" s="95"/>
      <c r="AK871" s="95"/>
      <c r="AL871" s="95"/>
      <c r="AM871" s="95"/>
      <c r="AN871" s="95"/>
      <c r="AO871" s="95"/>
      <c r="AP871" s="95"/>
      <c r="AQ871" s="95"/>
      <c r="AR871" s="95"/>
    </row>
    <row r="872" spans="1:44" ht="12.75" customHeight="1">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L872" s="95"/>
      <c r="AM872" s="95"/>
      <c r="AN872" s="95"/>
      <c r="AO872" s="95"/>
      <c r="AP872" s="95"/>
      <c r="AQ872" s="95"/>
      <c r="AR872" s="95"/>
    </row>
    <row r="873" spans="1:44" ht="12.75" customHeight="1">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c r="AC873" s="95"/>
      <c r="AD873" s="95"/>
      <c r="AE873" s="95"/>
      <c r="AF873" s="95"/>
      <c r="AG873" s="95"/>
      <c r="AH873" s="95"/>
      <c r="AI873" s="95"/>
      <c r="AJ873" s="95"/>
      <c r="AK873" s="95"/>
      <c r="AL873" s="95"/>
      <c r="AM873" s="95"/>
      <c r="AN873" s="95"/>
      <c r="AO873" s="95"/>
      <c r="AP873" s="95"/>
      <c r="AQ873" s="95"/>
      <c r="AR873" s="95"/>
    </row>
    <row r="874" spans="1:44" ht="12.75" customHeight="1">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c r="AC874" s="95"/>
      <c r="AD874" s="95"/>
      <c r="AE874" s="95"/>
      <c r="AF874" s="95"/>
      <c r="AG874" s="95"/>
      <c r="AH874" s="95"/>
      <c r="AI874" s="95"/>
      <c r="AJ874" s="95"/>
      <c r="AK874" s="95"/>
      <c r="AL874" s="95"/>
      <c r="AM874" s="95"/>
      <c r="AN874" s="95"/>
      <c r="AO874" s="95"/>
      <c r="AP874" s="95"/>
      <c r="AQ874" s="95"/>
      <c r="AR874" s="95"/>
    </row>
    <row r="875" spans="1:44" ht="12.75" customHeight="1">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c r="AC875" s="95"/>
      <c r="AD875" s="95"/>
      <c r="AE875" s="95"/>
      <c r="AF875" s="95"/>
      <c r="AG875" s="95"/>
      <c r="AH875" s="95"/>
      <c r="AI875" s="95"/>
      <c r="AJ875" s="95"/>
      <c r="AK875" s="95"/>
      <c r="AL875" s="95"/>
      <c r="AM875" s="95"/>
      <c r="AN875" s="95"/>
      <c r="AO875" s="95"/>
      <c r="AP875" s="95"/>
      <c r="AQ875" s="95"/>
      <c r="AR875" s="95"/>
    </row>
    <row r="876" spans="1:44" ht="12.75" customHeight="1">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c r="AC876" s="95"/>
      <c r="AD876" s="95"/>
      <c r="AE876" s="95"/>
      <c r="AF876" s="95"/>
      <c r="AG876" s="95"/>
      <c r="AH876" s="95"/>
      <c r="AI876" s="95"/>
      <c r="AJ876" s="95"/>
      <c r="AK876" s="95"/>
      <c r="AL876" s="95"/>
      <c r="AM876" s="95"/>
      <c r="AN876" s="95"/>
      <c r="AO876" s="95"/>
      <c r="AP876" s="95"/>
      <c r="AQ876" s="95"/>
      <c r="AR876" s="95"/>
    </row>
    <row r="877" spans="1:44" ht="12.75" customHeight="1">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c r="AC877" s="95"/>
      <c r="AD877" s="95"/>
      <c r="AE877" s="95"/>
      <c r="AF877" s="95"/>
      <c r="AG877" s="95"/>
      <c r="AH877" s="95"/>
      <c r="AI877" s="95"/>
      <c r="AJ877" s="95"/>
      <c r="AK877" s="95"/>
      <c r="AL877" s="95"/>
      <c r="AM877" s="95"/>
      <c r="AN877" s="95"/>
      <c r="AO877" s="95"/>
      <c r="AP877" s="95"/>
      <c r="AQ877" s="95"/>
      <c r="AR877" s="95"/>
    </row>
    <row r="878" spans="1:44" ht="12.75" customHeight="1">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L878" s="95"/>
      <c r="AM878" s="95"/>
      <c r="AN878" s="95"/>
      <c r="AO878" s="95"/>
      <c r="AP878" s="95"/>
      <c r="AQ878" s="95"/>
      <c r="AR878" s="95"/>
    </row>
    <row r="879" spans="1:44" ht="12.75" customHeight="1">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L879" s="95"/>
      <c r="AM879" s="95"/>
      <c r="AN879" s="95"/>
      <c r="AO879" s="95"/>
      <c r="AP879" s="95"/>
      <c r="AQ879" s="95"/>
      <c r="AR879" s="95"/>
    </row>
    <row r="880" spans="1:44" ht="12.75" customHeight="1">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L880" s="95"/>
      <c r="AM880" s="95"/>
      <c r="AN880" s="95"/>
      <c r="AO880" s="95"/>
      <c r="AP880" s="95"/>
      <c r="AQ880" s="95"/>
      <c r="AR880" s="95"/>
    </row>
    <row r="881" spans="1:44" ht="12.75" customHeight="1">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L881" s="95"/>
      <c r="AM881" s="95"/>
      <c r="AN881" s="95"/>
      <c r="AO881" s="95"/>
      <c r="AP881" s="95"/>
      <c r="AQ881" s="95"/>
      <c r="AR881" s="95"/>
    </row>
    <row r="882" spans="1:44" ht="12.75" customHeight="1">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c r="AC882" s="95"/>
      <c r="AD882" s="95"/>
      <c r="AE882" s="95"/>
      <c r="AF882" s="95"/>
      <c r="AG882" s="95"/>
      <c r="AH882" s="95"/>
      <c r="AI882" s="95"/>
      <c r="AJ882" s="95"/>
      <c r="AK882" s="95"/>
      <c r="AL882" s="95"/>
      <c r="AM882" s="95"/>
      <c r="AN882" s="95"/>
      <c r="AO882" s="95"/>
      <c r="AP882" s="95"/>
      <c r="AQ882" s="95"/>
      <c r="AR882" s="95"/>
    </row>
    <row r="883" spans="1:44" ht="12.75" customHeight="1">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c r="AC883" s="95"/>
      <c r="AD883" s="95"/>
      <c r="AE883" s="95"/>
      <c r="AF883" s="95"/>
      <c r="AG883" s="95"/>
      <c r="AH883" s="95"/>
      <c r="AI883" s="95"/>
      <c r="AJ883" s="95"/>
      <c r="AK883" s="95"/>
      <c r="AL883" s="95"/>
      <c r="AM883" s="95"/>
      <c r="AN883" s="95"/>
      <c r="AO883" s="95"/>
      <c r="AP883" s="95"/>
      <c r="AQ883" s="95"/>
      <c r="AR883" s="95"/>
    </row>
    <row r="884" spans="1:44" ht="12.75" customHeight="1">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c r="AC884" s="95"/>
      <c r="AD884" s="95"/>
      <c r="AE884" s="95"/>
      <c r="AF884" s="95"/>
      <c r="AG884" s="95"/>
      <c r="AH884" s="95"/>
      <c r="AI884" s="95"/>
      <c r="AJ884" s="95"/>
      <c r="AK884" s="95"/>
      <c r="AL884" s="95"/>
      <c r="AM884" s="95"/>
      <c r="AN884" s="95"/>
      <c r="AO884" s="95"/>
      <c r="AP884" s="95"/>
      <c r="AQ884" s="95"/>
      <c r="AR884" s="95"/>
    </row>
    <row r="885" spans="1:44" ht="12.75" customHeight="1">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c r="AC885" s="95"/>
      <c r="AD885" s="95"/>
      <c r="AE885" s="95"/>
      <c r="AF885" s="95"/>
      <c r="AG885" s="95"/>
      <c r="AH885" s="95"/>
      <c r="AI885" s="95"/>
      <c r="AJ885" s="95"/>
      <c r="AK885" s="95"/>
      <c r="AL885" s="95"/>
      <c r="AM885" s="95"/>
      <c r="AN885" s="95"/>
      <c r="AO885" s="95"/>
      <c r="AP885" s="95"/>
      <c r="AQ885" s="95"/>
      <c r="AR885" s="95"/>
    </row>
    <row r="886" spans="1:44" ht="12.75" customHeight="1">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L886" s="95"/>
      <c r="AM886" s="95"/>
      <c r="AN886" s="95"/>
      <c r="AO886" s="95"/>
      <c r="AP886" s="95"/>
      <c r="AQ886" s="95"/>
      <c r="AR886" s="95"/>
    </row>
    <row r="887" spans="1:44" ht="12.75" customHeight="1">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L887" s="95"/>
      <c r="AM887" s="95"/>
      <c r="AN887" s="95"/>
      <c r="AO887" s="95"/>
      <c r="AP887" s="95"/>
      <c r="AQ887" s="95"/>
      <c r="AR887" s="95"/>
    </row>
    <row r="888" spans="1:44" ht="12.75" customHeight="1">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c r="AC888" s="95"/>
      <c r="AD888" s="95"/>
      <c r="AE888" s="95"/>
      <c r="AF888" s="95"/>
      <c r="AG888" s="95"/>
      <c r="AH888" s="95"/>
      <c r="AI888" s="95"/>
      <c r="AJ888" s="95"/>
      <c r="AK888" s="95"/>
      <c r="AL888" s="95"/>
      <c r="AM888" s="95"/>
      <c r="AN888" s="95"/>
      <c r="AO888" s="95"/>
      <c r="AP888" s="95"/>
      <c r="AQ888" s="95"/>
      <c r="AR888" s="95"/>
    </row>
    <row r="889" spans="1:44" ht="12.75" customHeight="1">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c r="AC889" s="95"/>
      <c r="AD889" s="95"/>
      <c r="AE889" s="95"/>
      <c r="AF889" s="95"/>
      <c r="AG889" s="95"/>
      <c r="AH889" s="95"/>
      <c r="AI889" s="95"/>
      <c r="AJ889" s="95"/>
      <c r="AK889" s="95"/>
      <c r="AL889" s="95"/>
      <c r="AM889" s="95"/>
      <c r="AN889" s="95"/>
      <c r="AO889" s="95"/>
      <c r="AP889" s="95"/>
      <c r="AQ889" s="95"/>
      <c r="AR889" s="95"/>
    </row>
    <row r="890" spans="1:44" ht="12.75" customHeight="1">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c r="AG890" s="95"/>
      <c r="AH890" s="95"/>
      <c r="AI890" s="95"/>
      <c r="AJ890" s="95"/>
      <c r="AK890" s="95"/>
      <c r="AL890" s="95"/>
      <c r="AM890" s="95"/>
      <c r="AN890" s="95"/>
      <c r="AO890" s="95"/>
      <c r="AP890" s="95"/>
      <c r="AQ890" s="95"/>
      <c r="AR890" s="95"/>
    </row>
    <row r="891" spans="1:44" ht="12.75" customHeight="1">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c r="AC891" s="95"/>
      <c r="AD891" s="95"/>
      <c r="AE891" s="95"/>
      <c r="AF891" s="95"/>
      <c r="AG891" s="95"/>
      <c r="AH891" s="95"/>
      <c r="AI891" s="95"/>
      <c r="AJ891" s="95"/>
      <c r="AK891" s="95"/>
      <c r="AL891" s="95"/>
      <c r="AM891" s="95"/>
      <c r="AN891" s="95"/>
      <c r="AO891" s="95"/>
      <c r="AP891" s="95"/>
      <c r="AQ891" s="95"/>
      <c r="AR891" s="95"/>
    </row>
    <row r="892" spans="1:44" ht="12.75" customHeight="1">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L892" s="95"/>
      <c r="AM892" s="95"/>
      <c r="AN892" s="95"/>
      <c r="AO892" s="95"/>
      <c r="AP892" s="95"/>
      <c r="AQ892" s="95"/>
      <c r="AR892" s="95"/>
    </row>
    <row r="893" spans="1:44" ht="12.75" customHeight="1">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c r="AC893" s="95"/>
      <c r="AD893" s="95"/>
      <c r="AE893" s="95"/>
      <c r="AF893" s="95"/>
      <c r="AG893" s="95"/>
      <c r="AH893" s="95"/>
      <c r="AI893" s="95"/>
      <c r="AJ893" s="95"/>
      <c r="AK893" s="95"/>
      <c r="AL893" s="95"/>
      <c r="AM893" s="95"/>
      <c r="AN893" s="95"/>
      <c r="AO893" s="95"/>
      <c r="AP893" s="95"/>
      <c r="AQ893" s="95"/>
      <c r="AR893" s="95"/>
    </row>
    <row r="894" spans="1:44" ht="12.75" customHeight="1">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c r="AC894" s="95"/>
      <c r="AD894" s="95"/>
      <c r="AE894" s="95"/>
      <c r="AF894" s="95"/>
      <c r="AG894" s="95"/>
      <c r="AH894" s="95"/>
      <c r="AI894" s="95"/>
      <c r="AJ894" s="95"/>
      <c r="AK894" s="95"/>
      <c r="AL894" s="95"/>
      <c r="AM894" s="95"/>
      <c r="AN894" s="95"/>
      <c r="AO894" s="95"/>
      <c r="AP894" s="95"/>
      <c r="AQ894" s="95"/>
      <c r="AR894" s="95"/>
    </row>
    <row r="895" spans="1:44" ht="12.75" customHeight="1">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L895" s="95"/>
      <c r="AM895" s="95"/>
      <c r="AN895" s="95"/>
      <c r="AO895" s="95"/>
      <c r="AP895" s="95"/>
      <c r="AQ895" s="95"/>
      <c r="AR895" s="95"/>
    </row>
    <row r="896" spans="1:44" ht="12.75" customHeight="1">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c r="AC896" s="95"/>
      <c r="AD896" s="95"/>
      <c r="AE896" s="95"/>
      <c r="AF896" s="95"/>
      <c r="AG896" s="95"/>
      <c r="AH896" s="95"/>
      <c r="AI896" s="95"/>
      <c r="AJ896" s="95"/>
      <c r="AK896" s="95"/>
      <c r="AL896" s="95"/>
      <c r="AM896" s="95"/>
      <c r="AN896" s="95"/>
      <c r="AO896" s="95"/>
      <c r="AP896" s="95"/>
      <c r="AQ896" s="95"/>
      <c r="AR896" s="95"/>
    </row>
    <row r="897" spans="1:44" ht="12.75" customHeight="1">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L897" s="95"/>
      <c r="AM897" s="95"/>
      <c r="AN897" s="95"/>
      <c r="AO897" s="95"/>
      <c r="AP897" s="95"/>
      <c r="AQ897" s="95"/>
      <c r="AR897" s="95"/>
    </row>
    <row r="898" spans="1:44" ht="12.75" customHeight="1">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L898" s="95"/>
      <c r="AM898" s="95"/>
      <c r="AN898" s="95"/>
      <c r="AO898" s="95"/>
      <c r="AP898" s="95"/>
      <c r="AQ898" s="95"/>
      <c r="AR898" s="95"/>
    </row>
    <row r="899" spans="1:44" ht="12.75" customHeight="1">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c r="AC899" s="95"/>
      <c r="AD899" s="95"/>
      <c r="AE899" s="95"/>
      <c r="AF899" s="95"/>
      <c r="AG899" s="95"/>
      <c r="AH899" s="95"/>
      <c r="AI899" s="95"/>
      <c r="AJ899" s="95"/>
      <c r="AK899" s="95"/>
      <c r="AL899" s="95"/>
      <c r="AM899" s="95"/>
      <c r="AN899" s="95"/>
      <c r="AO899" s="95"/>
      <c r="AP899" s="95"/>
      <c r="AQ899" s="95"/>
      <c r="AR899" s="95"/>
    </row>
    <row r="900" spans="1:44" ht="12.75" customHeight="1">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c r="AC900" s="95"/>
      <c r="AD900" s="95"/>
      <c r="AE900" s="95"/>
      <c r="AF900" s="95"/>
      <c r="AG900" s="95"/>
      <c r="AH900" s="95"/>
      <c r="AI900" s="95"/>
      <c r="AJ900" s="95"/>
      <c r="AK900" s="95"/>
      <c r="AL900" s="95"/>
      <c r="AM900" s="95"/>
      <c r="AN900" s="95"/>
      <c r="AO900" s="95"/>
      <c r="AP900" s="95"/>
      <c r="AQ900" s="95"/>
      <c r="AR900" s="95"/>
    </row>
    <row r="901" spans="1:44" ht="12.75" customHeight="1">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c r="AL901" s="95"/>
      <c r="AM901" s="95"/>
      <c r="AN901" s="95"/>
      <c r="AO901" s="95"/>
      <c r="AP901" s="95"/>
      <c r="AQ901" s="95"/>
      <c r="AR901" s="95"/>
    </row>
    <row r="902" spans="1:44" ht="12.75" customHeight="1">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c r="AC902" s="95"/>
      <c r="AD902" s="95"/>
      <c r="AE902" s="95"/>
      <c r="AF902" s="95"/>
      <c r="AG902" s="95"/>
      <c r="AH902" s="95"/>
      <c r="AI902" s="95"/>
      <c r="AJ902" s="95"/>
      <c r="AK902" s="95"/>
      <c r="AL902" s="95"/>
      <c r="AM902" s="95"/>
      <c r="AN902" s="95"/>
      <c r="AO902" s="95"/>
      <c r="AP902" s="95"/>
      <c r="AQ902" s="95"/>
      <c r="AR902" s="95"/>
    </row>
    <row r="903" spans="1:44" ht="12.75" customHeight="1">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c r="AC903" s="95"/>
      <c r="AD903" s="95"/>
      <c r="AE903" s="95"/>
      <c r="AF903" s="95"/>
      <c r="AG903" s="95"/>
      <c r="AH903" s="95"/>
      <c r="AI903" s="95"/>
      <c r="AJ903" s="95"/>
      <c r="AK903" s="95"/>
      <c r="AL903" s="95"/>
      <c r="AM903" s="95"/>
      <c r="AN903" s="95"/>
      <c r="AO903" s="95"/>
      <c r="AP903" s="95"/>
      <c r="AQ903" s="95"/>
      <c r="AR903" s="95"/>
    </row>
    <row r="904" spans="1:44" ht="12.75" customHeight="1">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c r="AH904" s="95"/>
      <c r="AI904" s="95"/>
      <c r="AJ904" s="95"/>
      <c r="AK904" s="95"/>
      <c r="AL904" s="95"/>
      <c r="AM904" s="95"/>
      <c r="AN904" s="95"/>
      <c r="AO904" s="95"/>
      <c r="AP904" s="95"/>
      <c r="AQ904" s="95"/>
      <c r="AR904" s="95"/>
    </row>
    <row r="905" spans="1:44" ht="12.75" customHeight="1">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c r="AH905" s="95"/>
      <c r="AI905" s="95"/>
      <c r="AJ905" s="95"/>
      <c r="AK905" s="95"/>
      <c r="AL905" s="95"/>
      <c r="AM905" s="95"/>
      <c r="AN905" s="95"/>
      <c r="AO905" s="95"/>
      <c r="AP905" s="95"/>
      <c r="AQ905" s="95"/>
      <c r="AR905" s="95"/>
    </row>
    <row r="906" spans="1:44" ht="12.75" customHeight="1">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L906" s="95"/>
      <c r="AM906" s="95"/>
      <c r="AN906" s="95"/>
      <c r="AO906" s="95"/>
      <c r="AP906" s="95"/>
      <c r="AQ906" s="95"/>
      <c r="AR906" s="95"/>
    </row>
    <row r="907" spans="1:44" ht="12.75" customHeight="1">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L907" s="95"/>
      <c r="AM907" s="95"/>
      <c r="AN907" s="95"/>
      <c r="AO907" s="95"/>
      <c r="AP907" s="95"/>
      <c r="AQ907" s="95"/>
      <c r="AR907" s="95"/>
    </row>
    <row r="908" spans="1:44" ht="12.75" customHeight="1">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c r="AC908" s="95"/>
      <c r="AD908" s="95"/>
      <c r="AE908" s="95"/>
      <c r="AF908" s="95"/>
      <c r="AG908" s="95"/>
      <c r="AH908" s="95"/>
      <c r="AI908" s="95"/>
      <c r="AJ908" s="95"/>
      <c r="AK908" s="95"/>
      <c r="AL908" s="95"/>
      <c r="AM908" s="95"/>
      <c r="AN908" s="95"/>
      <c r="AO908" s="95"/>
      <c r="AP908" s="95"/>
      <c r="AQ908" s="95"/>
      <c r="AR908" s="95"/>
    </row>
    <row r="909" spans="1:44" ht="12.75" customHeight="1">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c r="AC909" s="95"/>
      <c r="AD909" s="95"/>
      <c r="AE909" s="95"/>
      <c r="AF909" s="95"/>
      <c r="AG909" s="95"/>
      <c r="AH909" s="95"/>
      <c r="AI909" s="95"/>
      <c r="AJ909" s="95"/>
      <c r="AK909" s="95"/>
      <c r="AL909" s="95"/>
      <c r="AM909" s="95"/>
      <c r="AN909" s="95"/>
      <c r="AO909" s="95"/>
      <c r="AP909" s="95"/>
      <c r="AQ909" s="95"/>
      <c r="AR909" s="95"/>
    </row>
    <row r="910" spans="1:44" ht="12.75" customHeight="1">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c r="AH910" s="95"/>
      <c r="AI910" s="95"/>
      <c r="AJ910" s="95"/>
      <c r="AK910" s="95"/>
      <c r="AL910" s="95"/>
      <c r="AM910" s="95"/>
      <c r="AN910" s="95"/>
      <c r="AO910" s="95"/>
      <c r="AP910" s="95"/>
      <c r="AQ910" s="95"/>
      <c r="AR910" s="95"/>
    </row>
    <row r="911" spans="1:44" ht="12.75" customHeight="1">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L911" s="95"/>
      <c r="AM911" s="95"/>
      <c r="AN911" s="95"/>
      <c r="AO911" s="95"/>
      <c r="AP911" s="95"/>
      <c r="AQ911" s="95"/>
      <c r="AR911" s="95"/>
    </row>
    <row r="912" spans="1:44" ht="12.75" customHeight="1">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c r="AH912" s="95"/>
      <c r="AI912" s="95"/>
      <c r="AJ912" s="95"/>
      <c r="AK912" s="95"/>
      <c r="AL912" s="95"/>
      <c r="AM912" s="95"/>
      <c r="AN912" s="95"/>
      <c r="AO912" s="95"/>
      <c r="AP912" s="95"/>
      <c r="AQ912" s="95"/>
      <c r="AR912" s="95"/>
    </row>
    <row r="913" spans="1:44" ht="12.75" customHeight="1">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5"/>
      <c r="AL913" s="95"/>
      <c r="AM913" s="95"/>
      <c r="AN913" s="95"/>
      <c r="AO913" s="95"/>
      <c r="AP913" s="95"/>
      <c r="AQ913" s="95"/>
      <c r="AR913" s="95"/>
    </row>
    <row r="914" spans="1:44" ht="12.75" customHeight="1">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c r="AH914" s="95"/>
      <c r="AI914" s="95"/>
      <c r="AJ914" s="95"/>
      <c r="AK914" s="95"/>
      <c r="AL914" s="95"/>
      <c r="AM914" s="95"/>
      <c r="AN914" s="95"/>
      <c r="AO914" s="95"/>
      <c r="AP914" s="95"/>
      <c r="AQ914" s="95"/>
      <c r="AR914" s="95"/>
    </row>
    <row r="915" spans="1:44" ht="12.75" customHeight="1">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c r="AH915" s="95"/>
      <c r="AI915" s="95"/>
      <c r="AJ915" s="95"/>
      <c r="AK915" s="95"/>
      <c r="AL915" s="95"/>
      <c r="AM915" s="95"/>
      <c r="AN915" s="95"/>
      <c r="AO915" s="95"/>
      <c r="AP915" s="95"/>
      <c r="AQ915" s="95"/>
      <c r="AR915" s="95"/>
    </row>
    <row r="916" spans="1:44" ht="12.75" customHeight="1">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c r="AH916" s="95"/>
      <c r="AI916" s="95"/>
      <c r="AJ916" s="95"/>
      <c r="AK916" s="95"/>
      <c r="AL916" s="95"/>
      <c r="AM916" s="95"/>
      <c r="AN916" s="95"/>
      <c r="AO916" s="95"/>
      <c r="AP916" s="95"/>
      <c r="AQ916" s="95"/>
      <c r="AR916" s="95"/>
    </row>
    <row r="917" spans="1:44" ht="12.75" customHeight="1">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L917" s="95"/>
      <c r="AM917" s="95"/>
      <c r="AN917" s="95"/>
      <c r="AO917" s="95"/>
      <c r="AP917" s="95"/>
      <c r="AQ917" s="95"/>
      <c r="AR917" s="95"/>
    </row>
    <row r="918" spans="1:44" ht="12.75" customHeight="1">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c r="AH918" s="95"/>
      <c r="AI918" s="95"/>
      <c r="AJ918" s="95"/>
      <c r="AK918" s="95"/>
      <c r="AL918" s="95"/>
      <c r="AM918" s="95"/>
      <c r="AN918" s="95"/>
      <c r="AO918" s="95"/>
      <c r="AP918" s="95"/>
      <c r="AQ918" s="95"/>
      <c r="AR918" s="95"/>
    </row>
    <row r="919" spans="1:44" ht="12.75" customHeight="1">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c r="AH919" s="95"/>
      <c r="AI919" s="95"/>
      <c r="AJ919" s="95"/>
      <c r="AK919" s="95"/>
      <c r="AL919" s="95"/>
      <c r="AM919" s="95"/>
      <c r="AN919" s="95"/>
      <c r="AO919" s="95"/>
      <c r="AP919" s="95"/>
      <c r="AQ919" s="95"/>
      <c r="AR919" s="95"/>
    </row>
    <row r="920" spans="1:44" ht="12.75" customHeight="1">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c r="AH920" s="95"/>
      <c r="AI920" s="95"/>
      <c r="AJ920" s="95"/>
      <c r="AK920" s="95"/>
      <c r="AL920" s="95"/>
      <c r="AM920" s="95"/>
      <c r="AN920" s="95"/>
      <c r="AO920" s="95"/>
      <c r="AP920" s="95"/>
      <c r="AQ920" s="95"/>
      <c r="AR920" s="95"/>
    </row>
    <row r="921" spans="1:44" ht="12.75" customHeight="1">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c r="AH921" s="95"/>
      <c r="AI921" s="95"/>
      <c r="AJ921" s="95"/>
      <c r="AK921" s="95"/>
      <c r="AL921" s="95"/>
      <c r="AM921" s="95"/>
      <c r="AN921" s="95"/>
      <c r="AO921" s="95"/>
      <c r="AP921" s="95"/>
      <c r="AQ921" s="95"/>
      <c r="AR921" s="95"/>
    </row>
    <row r="922" spans="1:44" ht="12.75" customHeight="1">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L922" s="95"/>
      <c r="AM922" s="95"/>
      <c r="AN922" s="95"/>
      <c r="AO922" s="95"/>
      <c r="AP922" s="95"/>
      <c r="AQ922" s="95"/>
      <c r="AR922" s="95"/>
    </row>
    <row r="923" spans="1:44" ht="12.75" customHeight="1">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c r="AH923" s="95"/>
      <c r="AI923" s="95"/>
      <c r="AJ923" s="95"/>
      <c r="AK923" s="95"/>
      <c r="AL923" s="95"/>
      <c r="AM923" s="95"/>
      <c r="AN923" s="95"/>
      <c r="AO923" s="95"/>
      <c r="AP923" s="95"/>
      <c r="AQ923" s="95"/>
      <c r="AR923" s="95"/>
    </row>
    <row r="924" spans="1:44" ht="12.75" customHeight="1">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L924" s="95"/>
      <c r="AM924" s="95"/>
      <c r="AN924" s="95"/>
      <c r="AO924" s="95"/>
      <c r="AP924" s="95"/>
      <c r="AQ924" s="95"/>
      <c r="AR924" s="95"/>
    </row>
    <row r="925" spans="1:44" ht="12.75" customHeight="1">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L925" s="95"/>
      <c r="AM925" s="95"/>
      <c r="AN925" s="95"/>
      <c r="AO925" s="95"/>
      <c r="AP925" s="95"/>
      <c r="AQ925" s="95"/>
      <c r="AR925" s="95"/>
    </row>
    <row r="926" spans="1:44" ht="12.75" customHeight="1">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c r="AH926" s="95"/>
      <c r="AI926" s="95"/>
      <c r="AJ926" s="95"/>
      <c r="AK926" s="95"/>
      <c r="AL926" s="95"/>
      <c r="AM926" s="95"/>
      <c r="AN926" s="95"/>
      <c r="AO926" s="95"/>
      <c r="AP926" s="95"/>
      <c r="AQ926" s="95"/>
      <c r="AR926" s="95"/>
    </row>
    <row r="927" spans="1:44" ht="12.75" customHeight="1">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c r="AH927" s="95"/>
      <c r="AI927" s="95"/>
      <c r="AJ927" s="95"/>
      <c r="AK927" s="95"/>
      <c r="AL927" s="95"/>
      <c r="AM927" s="95"/>
      <c r="AN927" s="95"/>
      <c r="AO927" s="95"/>
      <c r="AP927" s="95"/>
      <c r="AQ927" s="95"/>
      <c r="AR927" s="95"/>
    </row>
    <row r="928" spans="1:44" ht="12.75" customHeight="1">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c r="AH928" s="95"/>
      <c r="AI928" s="95"/>
      <c r="AJ928" s="95"/>
      <c r="AK928" s="95"/>
      <c r="AL928" s="95"/>
      <c r="AM928" s="95"/>
      <c r="AN928" s="95"/>
      <c r="AO928" s="95"/>
      <c r="AP928" s="95"/>
      <c r="AQ928" s="95"/>
      <c r="AR928" s="95"/>
    </row>
    <row r="929" spans="1:44" ht="12.75" customHeight="1">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c r="AH929" s="95"/>
      <c r="AI929" s="95"/>
      <c r="AJ929" s="95"/>
      <c r="AK929" s="95"/>
      <c r="AL929" s="95"/>
      <c r="AM929" s="95"/>
      <c r="AN929" s="95"/>
      <c r="AO929" s="95"/>
      <c r="AP929" s="95"/>
      <c r="AQ929" s="95"/>
      <c r="AR929" s="95"/>
    </row>
    <row r="930" spans="1:44" ht="12.75" customHeight="1">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c r="AH930" s="95"/>
      <c r="AI930" s="95"/>
      <c r="AJ930" s="95"/>
      <c r="AK930" s="95"/>
      <c r="AL930" s="95"/>
      <c r="AM930" s="95"/>
      <c r="AN930" s="95"/>
      <c r="AO930" s="95"/>
      <c r="AP930" s="95"/>
      <c r="AQ930" s="95"/>
      <c r="AR930" s="95"/>
    </row>
    <row r="931" spans="1:44" ht="12.75" customHeight="1">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c r="AH931" s="95"/>
      <c r="AI931" s="95"/>
      <c r="AJ931" s="95"/>
      <c r="AK931" s="95"/>
      <c r="AL931" s="95"/>
      <c r="AM931" s="95"/>
      <c r="AN931" s="95"/>
      <c r="AO931" s="95"/>
      <c r="AP931" s="95"/>
      <c r="AQ931" s="95"/>
      <c r="AR931" s="95"/>
    </row>
    <row r="932" spans="1:44" ht="12.75" customHeight="1">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L932" s="95"/>
      <c r="AM932" s="95"/>
      <c r="AN932" s="95"/>
      <c r="AO932" s="95"/>
      <c r="AP932" s="95"/>
      <c r="AQ932" s="95"/>
      <c r="AR932" s="95"/>
    </row>
    <row r="933" spans="1:44" ht="12.75" customHeight="1">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c r="AH933" s="95"/>
      <c r="AI933" s="95"/>
      <c r="AJ933" s="95"/>
      <c r="AK933" s="95"/>
      <c r="AL933" s="95"/>
      <c r="AM933" s="95"/>
      <c r="AN933" s="95"/>
      <c r="AO933" s="95"/>
      <c r="AP933" s="95"/>
      <c r="AQ933" s="95"/>
      <c r="AR933" s="95"/>
    </row>
    <row r="934" spans="1:44" ht="12.75" customHeight="1">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c r="AH934" s="95"/>
      <c r="AI934" s="95"/>
      <c r="AJ934" s="95"/>
      <c r="AK934" s="95"/>
      <c r="AL934" s="95"/>
      <c r="AM934" s="95"/>
      <c r="AN934" s="95"/>
      <c r="AO934" s="95"/>
      <c r="AP934" s="95"/>
      <c r="AQ934" s="95"/>
      <c r="AR934" s="95"/>
    </row>
    <row r="935" spans="1:44" ht="12.75" customHeight="1">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c r="AH935" s="95"/>
      <c r="AI935" s="95"/>
      <c r="AJ935" s="95"/>
      <c r="AK935" s="95"/>
      <c r="AL935" s="95"/>
      <c r="AM935" s="95"/>
      <c r="AN935" s="95"/>
      <c r="AO935" s="95"/>
      <c r="AP935" s="95"/>
      <c r="AQ935" s="95"/>
      <c r="AR935" s="95"/>
    </row>
    <row r="936" spans="1:44" ht="12.75" customHeight="1">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c r="AH936" s="95"/>
      <c r="AI936" s="95"/>
      <c r="AJ936" s="95"/>
      <c r="AK936" s="95"/>
      <c r="AL936" s="95"/>
      <c r="AM936" s="95"/>
      <c r="AN936" s="95"/>
      <c r="AO936" s="95"/>
      <c r="AP936" s="95"/>
      <c r="AQ936" s="95"/>
      <c r="AR936" s="95"/>
    </row>
    <row r="937" spans="1:44" ht="12.75" customHeight="1">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c r="AH937" s="95"/>
      <c r="AI937" s="95"/>
      <c r="AJ937" s="95"/>
      <c r="AK937" s="95"/>
      <c r="AL937" s="95"/>
      <c r="AM937" s="95"/>
      <c r="AN937" s="95"/>
      <c r="AO937" s="95"/>
      <c r="AP937" s="95"/>
      <c r="AQ937" s="95"/>
      <c r="AR937" s="95"/>
    </row>
    <row r="938" spans="1:44" ht="12.75" customHeight="1">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c r="AH938" s="95"/>
      <c r="AI938" s="95"/>
      <c r="AJ938" s="95"/>
      <c r="AK938" s="95"/>
      <c r="AL938" s="95"/>
      <c r="AM938" s="95"/>
      <c r="AN938" s="95"/>
      <c r="AO938" s="95"/>
      <c r="AP938" s="95"/>
      <c r="AQ938" s="95"/>
      <c r="AR938" s="95"/>
    </row>
    <row r="939" spans="1:44" ht="12.75" customHeight="1">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c r="AH939" s="95"/>
      <c r="AI939" s="95"/>
      <c r="AJ939" s="95"/>
      <c r="AK939" s="95"/>
      <c r="AL939" s="95"/>
      <c r="AM939" s="95"/>
      <c r="AN939" s="95"/>
      <c r="AO939" s="95"/>
      <c r="AP939" s="95"/>
      <c r="AQ939" s="95"/>
      <c r="AR939" s="95"/>
    </row>
    <row r="940" spans="1:44" ht="12.75" customHeight="1">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c r="AH940" s="95"/>
      <c r="AI940" s="95"/>
      <c r="AJ940" s="95"/>
      <c r="AK940" s="95"/>
      <c r="AL940" s="95"/>
      <c r="AM940" s="95"/>
      <c r="AN940" s="95"/>
      <c r="AO940" s="95"/>
      <c r="AP940" s="95"/>
      <c r="AQ940" s="95"/>
      <c r="AR940" s="95"/>
    </row>
    <row r="941" spans="1:44" ht="12.75" customHeight="1">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c r="AH941" s="95"/>
      <c r="AI941" s="95"/>
      <c r="AJ941" s="95"/>
      <c r="AK941" s="95"/>
      <c r="AL941" s="95"/>
      <c r="AM941" s="95"/>
      <c r="AN941" s="95"/>
      <c r="AO941" s="95"/>
      <c r="AP941" s="95"/>
      <c r="AQ941" s="95"/>
      <c r="AR941" s="95"/>
    </row>
    <row r="942" spans="1:44" ht="12.75" customHeight="1">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c r="AH942" s="95"/>
      <c r="AI942" s="95"/>
      <c r="AJ942" s="95"/>
      <c r="AK942" s="95"/>
      <c r="AL942" s="95"/>
      <c r="AM942" s="95"/>
      <c r="AN942" s="95"/>
      <c r="AO942" s="95"/>
      <c r="AP942" s="95"/>
      <c r="AQ942" s="95"/>
      <c r="AR942" s="95"/>
    </row>
    <row r="943" spans="1:44" ht="12.75" customHeight="1">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c r="AH943" s="95"/>
      <c r="AI943" s="95"/>
      <c r="AJ943" s="95"/>
      <c r="AK943" s="95"/>
      <c r="AL943" s="95"/>
      <c r="AM943" s="95"/>
      <c r="AN943" s="95"/>
      <c r="AO943" s="95"/>
      <c r="AP943" s="95"/>
      <c r="AQ943" s="95"/>
      <c r="AR943" s="95"/>
    </row>
    <row r="944" spans="1:44" ht="12.75" customHeight="1">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c r="AH944" s="95"/>
      <c r="AI944" s="95"/>
      <c r="AJ944" s="95"/>
      <c r="AK944" s="95"/>
      <c r="AL944" s="95"/>
      <c r="AM944" s="95"/>
      <c r="AN944" s="95"/>
      <c r="AO944" s="95"/>
      <c r="AP944" s="95"/>
      <c r="AQ944" s="95"/>
      <c r="AR944" s="95"/>
    </row>
    <row r="945" spans="1:44" ht="12.75" customHeight="1">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c r="AH945" s="95"/>
      <c r="AI945" s="95"/>
      <c r="AJ945" s="95"/>
      <c r="AK945" s="95"/>
      <c r="AL945" s="95"/>
      <c r="AM945" s="95"/>
      <c r="AN945" s="95"/>
      <c r="AO945" s="95"/>
      <c r="AP945" s="95"/>
      <c r="AQ945" s="95"/>
      <c r="AR945" s="95"/>
    </row>
    <row r="946" spans="1:44" ht="12.75" customHeight="1">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c r="AH946" s="95"/>
      <c r="AI946" s="95"/>
      <c r="AJ946" s="95"/>
      <c r="AK946" s="95"/>
      <c r="AL946" s="95"/>
      <c r="AM946" s="95"/>
      <c r="AN946" s="95"/>
      <c r="AO946" s="95"/>
      <c r="AP946" s="95"/>
      <c r="AQ946" s="95"/>
      <c r="AR946" s="95"/>
    </row>
    <row r="947" spans="1:44" ht="12.75" customHeight="1">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c r="AH947" s="95"/>
      <c r="AI947" s="95"/>
      <c r="AJ947" s="95"/>
      <c r="AK947" s="95"/>
      <c r="AL947" s="95"/>
      <c r="AM947" s="95"/>
      <c r="AN947" s="95"/>
      <c r="AO947" s="95"/>
      <c r="AP947" s="95"/>
      <c r="AQ947" s="95"/>
      <c r="AR947" s="95"/>
    </row>
    <row r="948" spans="1:44" ht="12.75" customHeight="1">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c r="AH948" s="95"/>
      <c r="AI948" s="95"/>
      <c r="AJ948" s="95"/>
      <c r="AK948" s="95"/>
      <c r="AL948" s="95"/>
      <c r="AM948" s="95"/>
      <c r="AN948" s="95"/>
      <c r="AO948" s="95"/>
      <c r="AP948" s="95"/>
      <c r="AQ948" s="95"/>
      <c r="AR948" s="95"/>
    </row>
    <row r="949" spans="1:44" ht="12.75" customHeight="1">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c r="AH949" s="95"/>
      <c r="AI949" s="95"/>
      <c r="AJ949" s="95"/>
      <c r="AK949" s="95"/>
      <c r="AL949" s="95"/>
      <c r="AM949" s="95"/>
      <c r="AN949" s="95"/>
      <c r="AO949" s="95"/>
      <c r="AP949" s="95"/>
      <c r="AQ949" s="95"/>
      <c r="AR949" s="95"/>
    </row>
    <row r="950" spans="1:44" ht="12.75" customHeight="1">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c r="AH950" s="95"/>
      <c r="AI950" s="95"/>
      <c r="AJ950" s="95"/>
      <c r="AK950" s="95"/>
      <c r="AL950" s="95"/>
      <c r="AM950" s="95"/>
      <c r="AN950" s="95"/>
      <c r="AO950" s="95"/>
      <c r="AP950" s="95"/>
      <c r="AQ950" s="95"/>
      <c r="AR950" s="95"/>
    </row>
    <row r="951" spans="1:44" ht="12.75" customHeight="1">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c r="AH951" s="95"/>
      <c r="AI951" s="95"/>
      <c r="AJ951" s="95"/>
      <c r="AK951" s="95"/>
      <c r="AL951" s="95"/>
      <c r="AM951" s="95"/>
      <c r="AN951" s="95"/>
      <c r="AO951" s="95"/>
      <c r="AP951" s="95"/>
      <c r="AQ951" s="95"/>
      <c r="AR951" s="95"/>
    </row>
    <row r="952" spans="1:44" ht="12.75" customHeight="1">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c r="AH952" s="95"/>
      <c r="AI952" s="95"/>
      <c r="AJ952" s="95"/>
      <c r="AK952" s="95"/>
      <c r="AL952" s="95"/>
      <c r="AM952" s="95"/>
      <c r="AN952" s="95"/>
      <c r="AO952" s="95"/>
      <c r="AP952" s="95"/>
      <c r="AQ952" s="95"/>
      <c r="AR952" s="95"/>
    </row>
    <row r="953" spans="1:44" ht="12.75" customHeight="1">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c r="AH953" s="95"/>
      <c r="AI953" s="95"/>
      <c r="AJ953" s="95"/>
      <c r="AK953" s="95"/>
      <c r="AL953" s="95"/>
      <c r="AM953" s="95"/>
      <c r="AN953" s="95"/>
      <c r="AO953" s="95"/>
      <c r="AP953" s="95"/>
      <c r="AQ953" s="95"/>
      <c r="AR953" s="95"/>
    </row>
    <row r="954" spans="1:44" ht="12.75" customHeight="1">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c r="AH954" s="95"/>
      <c r="AI954" s="95"/>
      <c r="AJ954" s="95"/>
      <c r="AK954" s="95"/>
      <c r="AL954" s="95"/>
      <c r="AM954" s="95"/>
      <c r="AN954" s="95"/>
      <c r="AO954" s="95"/>
      <c r="AP954" s="95"/>
      <c r="AQ954" s="95"/>
      <c r="AR954" s="95"/>
    </row>
    <row r="955" spans="1:44" ht="12.75" customHeight="1">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L955" s="95"/>
      <c r="AM955" s="95"/>
      <c r="AN955" s="95"/>
      <c r="AO955" s="95"/>
      <c r="AP955" s="95"/>
      <c r="AQ955" s="95"/>
      <c r="AR955" s="95"/>
    </row>
    <row r="956" spans="1:44" ht="12.75" customHeight="1">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c r="AH956" s="95"/>
      <c r="AI956" s="95"/>
      <c r="AJ956" s="95"/>
      <c r="AK956" s="95"/>
      <c r="AL956" s="95"/>
      <c r="AM956" s="95"/>
      <c r="AN956" s="95"/>
      <c r="AO956" s="95"/>
      <c r="AP956" s="95"/>
      <c r="AQ956" s="95"/>
      <c r="AR956" s="95"/>
    </row>
    <row r="957" spans="1:44" ht="12.75" customHeight="1">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c r="AH957" s="95"/>
      <c r="AI957" s="95"/>
      <c r="AJ957" s="95"/>
      <c r="AK957" s="95"/>
      <c r="AL957" s="95"/>
      <c r="AM957" s="95"/>
      <c r="AN957" s="95"/>
      <c r="AO957" s="95"/>
      <c r="AP957" s="95"/>
      <c r="AQ957" s="95"/>
      <c r="AR957" s="95"/>
    </row>
    <row r="958" spans="1:44" ht="12.75" customHeight="1">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c r="AH958" s="95"/>
      <c r="AI958" s="95"/>
      <c r="AJ958" s="95"/>
      <c r="AK958" s="95"/>
      <c r="AL958" s="95"/>
      <c r="AM958" s="95"/>
      <c r="AN958" s="95"/>
      <c r="AO958" s="95"/>
      <c r="AP958" s="95"/>
      <c r="AQ958" s="95"/>
      <c r="AR958" s="95"/>
    </row>
    <row r="959" spans="1:44" ht="12.75" customHeight="1">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c r="AH959" s="95"/>
      <c r="AI959" s="95"/>
      <c r="AJ959" s="95"/>
      <c r="AK959" s="95"/>
      <c r="AL959" s="95"/>
      <c r="AM959" s="95"/>
      <c r="AN959" s="95"/>
      <c r="AO959" s="95"/>
      <c r="AP959" s="95"/>
      <c r="AQ959" s="95"/>
      <c r="AR959" s="95"/>
    </row>
    <row r="960" spans="1:44" ht="12.75" customHeight="1">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c r="AH960" s="95"/>
      <c r="AI960" s="95"/>
      <c r="AJ960" s="95"/>
      <c r="AK960" s="95"/>
      <c r="AL960" s="95"/>
      <c r="AM960" s="95"/>
      <c r="AN960" s="95"/>
      <c r="AO960" s="95"/>
      <c r="AP960" s="95"/>
      <c r="AQ960" s="95"/>
      <c r="AR960" s="95"/>
    </row>
    <row r="961" spans="1:44" ht="12.75" customHeight="1">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c r="AH961" s="95"/>
      <c r="AI961" s="95"/>
      <c r="AJ961" s="95"/>
      <c r="AK961" s="95"/>
      <c r="AL961" s="95"/>
      <c r="AM961" s="95"/>
      <c r="AN961" s="95"/>
      <c r="AO961" s="95"/>
      <c r="AP961" s="95"/>
      <c r="AQ961" s="95"/>
      <c r="AR961" s="95"/>
    </row>
    <row r="962" spans="1:44" ht="12.75" customHeight="1">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c r="AH962" s="95"/>
      <c r="AI962" s="95"/>
      <c r="AJ962" s="95"/>
      <c r="AK962" s="95"/>
      <c r="AL962" s="95"/>
      <c r="AM962" s="95"/>
      <c r="AN962" s="95"/>
      <c r="AO962" s="95"/>
      <c r="AP962" s="95"/>
      <c r="AQ962" s="95"/>
      <c r="AR962" s="95"/>
    </row>
    <row r="963" spans="1:44" ht="12.75" customHeight="1">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c r="AH963" s="95"/>
      <c r="AI963" s="95"/>
      <c r="AJ963" s="95"/>
      <c r="AK963" s="95"/>
      <c r="AL963" s="95"/>
      <c r="AM963" s="95"/>
      <c r="AN963" s="95"/>
      <c r="AO963" s="95"/>
      <c r="AP963" s="95"/>
      <c r="AQ963" s="95"/>
      <c r="AR963" s="95"/>
    </row>
    <row r="964" spans="1:44" ht="12.75" customHeight="1">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c r="AH964" s="95"/>
      <c r="AI964" s="95"/>
      <c r="AJ964" s="95"/>
      <c r="AK964" s="95"/>
      <c r="AL964" s="95"/>
      <c r="AM964" s="95"/>
      <c r="AN964" s="95"/>
      <c r="AO964" s="95"/>
      <c r="AP964" s="95"/>
      <c r="AQ964" s="95"/>
      <c r="AR964" s="95"/>
    </row>
    <row r="965" spans="1:44" ht="12.75" customHeight="1">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c r="AH965" s="95"/>
      <c r="AI965" s="95"/>
      <c r="AJ965" s="95"/>
      <c r="AK965" s="95"/>
      <c r="AL965" s="95"/>
      <c r="AM965" s="95"/>
      <c r="AN965" s="95"/>
      <c r="AO965" s="95"/>
      <c r="AP965" s="95"/>
      <c r="AQ965" s="95"/>
      <c r="AR965" s="95"/>
    </row>
    <row r="966" spans="1:44" ht="12.75" customHeight="1">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c r="AH966" s="95"/>
      <c r="AI966" s="95"/>
      <c r="AJ966" s="95"/>
      <c r="AK966" s="95"/>
      <c r="AL966" s="95"/>
      <c r="AM966" s="95"/>
      <c r="AN966" s="95"/>
      <c r="AO966" s="95"/>
      <c r="AP966" s="95"/>
      <c r="AQ966" s="95"/>
      <c r="AR966" s="95"/>
    </row>
    <row r="967" spans="1:44" ht="12.75" customHeight="1">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c r="AH967" s="95"/>
      <c r="AI967" s="95"/>
      <c r="AJ967" s="95"/>
      <c r="AK967" s="95"/>
      <c r="AL967" s="95"/>
      <c r="AM967" s="95"/>
      <c r="AN967" s="95"/>
      <c r="AO967" s="95"/>
      <c r="AP967" s="95"/>
      <c r="AQ967" s="95"/>
      <c r="AR967" s="95"/>
    </row>
    <row r="968" spans="1:44" ht="12.75" customHeight="1">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c r="AH968" s="95"/>
      <c r="AI968" s="95"/>
      <c r="AJ968" s="95"/>
      <c r="AK968" s="95"/>
      <c r="AL968" s="95"/>
      <c r="AM968" s="95"/>
      <c r="AN968" s="95"/>
      <c r="AO968" s="95"/>
      <c r="AP968" s="95"/>
      <c r="AQ968" s="95"/>
      <c r="AR968" s="95"/>
    </row>
    <row r="969" spans="1:44" ht="12.75" customHeight="1">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c r="AH969" s="95"/>
      <c r="AI969" s="95"/>
      <c r="AJ969" s="95"/>
      <c r="AK969" s="95"/>
      <c r="AL969" s="95"/>
      <c r="AM969" s="95"/>
      <c r="AN969" s="95"/>
      <c r="AO969" s="95"/>
      <c r="AP969" s="95"/>
      <c r="AQ969" s="95"/>
      <c r="AR969" s="95"/>
    </row>
    <row r="970" spans="1:44" ht="12.75" customHeight="1">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c r="AH970" s="95"/>
      <c r="AI970" s="95"/>
      <c r="AJ970" s="95"/>
      <c r="AK970" s="95"/>
      <c r="AL970" s="95"/>
      <c r="AM970" s="95"/>
      <c r="AN970" s="95"/>
      <c r="AO970" s="95"/>
      <c r="AP970" s="95"/>
      <c r="AQ970" s="95"/>
      <c r="AR970" s="95"/>
    </row>
    <row r="971" spans="1:44" ht="12.75" customHeight="1">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c r="AH971" s="95"/>
      <c r="AI971" s="95"/>
      <c r="AJ971" s="95"/>
      <c r="AK971" s="95"/>
      <c r="AL971" s="95"/>
      <c r="AM971" s="95"/>
      <c r="AN971" s="95"/>
      <c r="AO971" s="95"/>
      <c r="AP971" s="95"/>
      <c r="AQ971" s="95"/>
      <c r="AR971" s="95"/>
    </row>
    <row r="972" spans="1:44" ht="12.75" customHeight="1">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c r="AA972" s="95"/>
      <c r="AB972" s="95"/>
      <c r="AC972" s="95"/>
      <c r="AD972" s="95"/>
      <c r="AE972" s="95"/>
      <c r="AF972" s="95"/>
      <c r="AG972" s="95"/>
      <c r="AH972" s="95"/>
      <c r="AI972" s="95"/>
      <c r="AJ972" s="95"/>
      <c r="AK972" s="95"/>
      <c r="AL972" s="95"/>
      <c r="AM972" s="95"/>
      <c r="AN972" s="95"/>
      <c r="AO972" s="95"/>
      <c r="AP972" s="95"/>
      <c r="AQ972" s="95"/>
      <c r="AR972" s="95"/>
    </row>
    <row r="973" spans="1:44" ht="12.75" customHeight="1">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c r="AA973" s="95"/>
      <c r="AB973" s="95"/>
      <c r="AC973" s="95"/>
      <c r="AD973" s="95"/>
      <c r="AE973" s="95"/>
      <c r="AF973" s="95"/>
      <c r="AG973" s="95"/>
      <c r="AH973" s="95"/>
      <c r="AI973" s="95"/>
      <c r="AJ973" s="95"/>
      <c r="AK973" s="95"/>
      <c r="AL973" s="95"/>
      <c r="AM973" s="95"/>
      <c r="AN973" s="95"/>
      <c r="AO973" s="95"/>
      <c r="AP973" s="95"/>
      <c r="AQ973" s="95"/>
      <c r="AR973" s="95"/>
    </row>
    <row r="974" spans="1:44" ht="12.75" customHeight="1">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c r="AA974" s="95"/>
      <c r="AB974" s="95"/>
      <c r="AC974" s="95"/>
      <c r="AD974" s="95"/>
      <c r="AE974" s="95"/>
      <c r="AF974" s="95"/>
      <c r="AG974" s="95"/>
      <c r="AH974" s="95"/>
      <c r="AI974" s="95"/>
      <c r="AJ974" s="95"/>
      <c r="AK974" s="95"/>
      <c r="AL974" s="95"/>
      <c r="AM974" s="95"/>
      <c r="AN974" s="95"/>
      <c r="AO974" s="95"/>
      <c r="AP974" s="95"/>
      <c r="AQ974" s="95"/>
      <c r="AR974" s="95"/>
    </row>
    <row r="975" spans="1:44" ht="12.75" customHeight="1">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c r="AH975" s="95"/>
      <c r="AI975" s="95"/>
      <c r="AJ975" s="95"/>
      <c r="AK975" s="95"/>
      <c r="AL975" s="95"/>
      <c r="AM975" s="95"/>
      <c r="AN975" s="95"/>
      <c r="AO975" s="95"/>
      <c r="AP975" s="95"/>
      <c r="AQ975" s="95"/>
      <c r="AR975" s="95"/>
    </row>
    <row r="976" spans="1:44" ht="12.75" customHeight="1">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c r="AH976" s="95"/>
      <c r="AI976" s="95"/>
      <c r="AJ976" s="95"/>
      <c r="AK976" s="95"/>
      <c r="AL976" s="95"/>
      <c r="AM976" s="95"/>
      <c r="AN976" s="95"/>
      <c r="AO976" s="95"/>
      <c r="AP976" s="95"/>
      <c r="AQ976" s="95"/>
      <c r="AR976" s="95"/>
    </row>
    <row r="977" spans="1:44" ht="12.75" customHeight="1">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c r="AH977" s="95"/>
      <c r="AI977" s="95"/>
      <c r="AJ977" s="95"/>
      <c r="AK977" s="95"/>
      <c r="AL977" s="95"/>
      <c r="AM977" s="95"/>
      <c r="AN977" s="95"/>
      <c r="AO977" s="95"/>
      <c r="AP977" s="95"/>
      <c r="AQ977" s="95"/>
      <c r="AR977" s="95"/>
    </row>
    <row r="978" spans="1:44" ht="12.75" customHeight="1">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c r="AH978" s="95"/>
      <c r="AI978" s="95"/>
      <c r="AJ978" s="95"/>
      <c r="AK978" s="95"/>
      <c r="AL978" s="95"/>
      <c r="AM978" s="95"/>
      <c r="AN978" s="95"/>
      <c r="AO978" s="95"/>
      <c r="AP978" s="95"/>
      <c r="AQ978" s="95"/>
      <c r="AR978" s="95"/>
    </row>
    <row r="979" spans="1:44" ht="12.75" customHeight="1">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c r="AH979" s="95"/>
      <c r="AI979" s="95"/>
      <c r="AJ979" s="95"/>
      <c r="AK979" s="95"/>
      <c r="AL979" s="95"/>
      <c r="AM979" s="95"/>
      <c r="AN979" s="95"/>
      <c r="AO979" s="95"/>
      <c r="AP979" s="95"/>
      <c r="AQ979" s="95"/>
      <c r="AR979" s="95"/>
    </row>
    <row r="980" spans="1:44" ht="12.75" customHeight="1">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c r="AA980" s="95"/>
      <c r="AB980" s="95"/>
      <c r="AC980" s="95"/>
      <c r="AD980" s="95"/>
      <c r="AE980" s="95"/>
      <c r="AF980" s="95"/>
      <c r="AG980" s="95"/>
      <c r="AH980" s="95"/>
      <c r="AI980" s="95"/>
      <c r="AJ980" s="95"/>
      <c r="AK980" s="95"/>
      <c r="AL980" s="95"/>
      <c r="AM980" s="95"/>
      <c r="AN980" s="95"/>
      <c r="AO980" s="95"/>
      <c r="AP980" s="95"/>
      <c r="AQ980" s="95"/>
      <c r="AR980" s="95"/>
    </row>
    <row r="981" spans="1:44" ht="12.75" customHeight="1">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c r="AH981" s="95"/>
      <c r="AI981" s="95"/>
      <c r="AJ981" s="95"/>
      <c r="AK981" s="95"/>
      <c r="AL981" s="95"/>
      <c r="AM981" s="95"/>
      <c r="AN981" s="95"/>
      <c r="AO981" s="95"/>
      <c r="AP981" s="95"/>
      <c r="AQ981" s="95"/>
      <c r="AR981" s="95"/>
    </row>
    <row r="982" spans="1:44" ht="12.75" customHeight="1">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c r="AH982" s="95"/>
      <c r="AI982" s="95"/>
      <c r="AJ982" s="95"/>
      <c r="AK982" s="95"/>
      <c r="AL982" s="95"/>
      <c r="AM982" s="95"/>
      <c r="AN982" s="95"/>
      <c r="AO982" s="95"/>
      <c r="AP982" s="95"/>
      <c r="AQ982" s="95"/>
      <c r="AR982" s="95"/>
    </row>
    <row r="983" spans="1:44" ht="12.75" customHeight="1">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c r="AH983" s="95"/>
      <c r="AI983" s="95"/>
      <c r="AJ983" s="95"/>
      <c r="AK983" s="95"/>
      <c r="AL983" s="95"/>
      <c r="AM983" s="95"/>
      <c r="AN983" s="95"/>
      <c r="AO983" s="95"/>
      <c r="AP983" s="95"/>
      <c r="AQ983" s="95"/>
      <c r="AR983" s="95"/>
    </row>
    <row r="984" spans="1:44" ht="12.75" customHeight="1">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c r="AH984" s="95"/>
      <c r="AI984" s="95"/>
      <c r="AJ984" s="95"/>
      <c r="AK984" s="95"/>
      <c r="AL984" s="95"/>
      <c r="AM984" s="95"/>
      <c r="AN984" s="95"/>
      <c r="AO984" s="95"/>
      <c r="AP984" s="95"/>
      <c r="AQ984" s="95"/>
      <c r="AR984" s="95"/>
    </row>
    <row r="985" spans="1:44" ht="12.75" customHeight="1">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c r="AA985" s="95"/>
      <c r="AB985" s="95"/>
      <c r="AC985" s="95"/>
      <c r="AD985" s="95"/>
      <c r="AE985" s="95"/>
      <c r="AF985" s="95"/>
      <c r="AG985" s="95"/>
      <c r="AH985" s="95"/>
      <c r="AI985" s="95"/>
      <c r="AJ985" s="95"/>
      <c r="AK985" s="95"/>
      <c r="AL985" s="95"/>
      <c r="AM985" s="95"/>
      <c r="AN985" s="95"/>
      <c r="AO985" s="95"/>
      <c r="AP985" s="95"/>
      <c r="AQ985" s="95"/>
      <c r="AR985" s="95"/>
    </row>
    <row r="986" spans="1:44" ht="12.75" customHeight="1">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c r="AA986" s="95"/>
      <c r="AB986" s="95"/>
      <c r="AC986" s="95"/>
      <c r="AD986" s="95"/>
      <c r="AE986" s="95"/>
      <c r="AF986" s="95"/>
      <c r="AG986" s="95"/>
      <c r="AH986" s="95"/>
      <c r="AI986" s="95"/>
      <c r="AJ986" s="95"/>
      <c r="AK986" s="95"/>
      <c r="AL986" s="95"/>
      <c r="AM986" s="95"/>
      <c r="AN986" s="95"/>
      <c r="AO986" s="95"/>
      <c r="AP986" s="95"/>
      <c r="AQ986" s="95"/>
      <c r="AR986" s="95"/>
    </row>
    <row r="987" spans="1:44" ht="12.75" customHeight="1">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c r="AA987" s="95"/>
      <c r="AB987" s="95"/>
      <c r="AC987" s="95"/>
      <c r="AD987" s="95"/>
      <c r="AE987" s="95"/>
      <c r="AF987" s="95"/>
      <c r="AG987" s="95"/>
      <c r="AH987" s="95"/>
      <c r="AI987" s="95"/>
      <c r="AJ987" s="95"/>
      <c r="AK987" s="95"/>
      <c r="AL987" s="95"/>
      <c r="AM987" s="95"/>
      <c r="AN987" s="95"/>
      <c r="AO987" s="95"/>
      <c r="AP987" s="95"/>
      <c r="AQ987" s="95"/>
      <c r="AR987" s="95"/>
    </row>
    <row r="988" spans="1:44" ht="12.75" customHeight="1">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c r="AH988" s="95"/>
      <c r="AI988" s="95"/>
      <c r="AJ988" s="95"/>
      <c r="AK988" s="95"/>
      <c r="AL988" s="95"/>
      <c r="AM988" s="95"/>
      <c r="AN988" s="95"/>
      <c r="AO988" s="95"/>
      <c r="AP988" s="95"/>
      <c r="AQ988" s="95"/>
      <c r="AR988" s="95"/>
    </row>
    <row r="989" spans="1:44" ht="12.75" customHeight="1">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c r="AH989" s="95"/>
      <c r="AI989" s="95"/>
      <c r="AJ989" s="95"/>
      <c r="AK989" s="95"/>
      <c r="AL989" s="95"/>
      <c r="AM989" s="95"/>
      <c r="AN989" s="95"/>
      <c r="AO989" s="95"/>
      <c r="AP989" s="95"/>
      <c r="AQ989" s="95"/>
      <c r="AR989" s="95"/>
    </row>
    <row r="990" spans="1:44" ht="12.75" customHeight="1">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5"/>
      <c r="AL990" s="95"/>
      <c r="AM990" s="95"/>
      <c r="AN990" s="95"/>
      <c r="AO990" s="95"/>
      <c r="AP990" s="95"/>
      <c r="AQ990" s="95"/>
      <c r="AR990" s="95"/>
    </row>
    <row r="991" spans="1:44" ht="12.75" customHeight="1">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c r="AH991" s="95"/>
      <c r="AI991" s="95"/>
      <c r="AJ991" s="95"/>
      <c r="AK991" s="95"/>
      <c r="AL991" s="95"/>
      <c r="AM991" s="95"/>
      <c r="AN991" s="95"/>
      <c r="AO991" s="95"/>
      <c r="AP991" s="95"/>
      <c r="AQ991" s="95"/>
      <c r="AR991" s="95"/>
    </row>
    <row r="992" spans="1:44" ht="12.75" customHeight="1">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c r="AA992" s="95"/>
      <c r="AB992" s="95"/>
      <c r="AC992" s="95"/>
      <c r="AD992" s="95"/>
      <c r="AE992" s="95"/>
      <c r="AF992" s="95"/>
      <c r="AG992" s="95"/>
      <c r="AH992" s="95"/>
      <c r="AI992" s="95"/>
      <c r="AJ992" s="95"/>
      <c r="AK992" s="95"/>
      <c r="AL992" s="95"/>
      <c r="AM992" s="95"/>
      <c r="AN992" s="95"/>
      <c r="AO992" s="95"/>
      <c r="AP992" s="95"/>
      <c r="AQ992" s="95"/>
      <c r="AR992" s="95"/>
    </row>
    <row r="993" spans="1:44" ht="12.75" customHeight="1">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c r="AA993" s="95"/>
      <c r="AB993" s="95"/>
      <c r="AC993" s="95"/>
      <c r="AD993" s="95"/>
      <c r="AE993" s="95"/>
      <c r="AF993" s="95"/>
      <c r="AG993" s="95"/>
      <c r="AH993" s="95"/>
      <c r="AI993" s="95"/>
      <c r="AJ993" s="95"/>
      <c r="AK993" s="95"/>
      <c r="AL993" s="95"/>
      <c r="AM993" s="95"/>
      <c r="AN993" s="95"/>
      <c r="AO993" s="95"/>
      <c r="AP993" s="95"/>
      <c r="AQ993" s="95"/>
      <c r="AR993" s="95"/>
    </row>
    <row r="994" spans="1:44" ht="12.75" customHeight="1">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c r="AH994" s="95"/>
      <c r="AI994" s="95"/>
      <c r="AJ994" s="95"/>
      <c r="AK994" s="95"/>
      <c r="AL994" s="95"/>
      <c r="AM994" s="95"/>
      <c r="AN994" s="95"/>
      <c r="AO994" s="95"/>
      <c r="AP994" s="95"/>
      <c r="AQ994" s="95"/>
      <c r="AR994" s="95"/>
    </row>
    <row r="995" spans="1:44" ht="12.75" customHeight="1">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c r="AH995" s="95"/>
      <c r="AI995" s="95"/>
      <c r="AJ995" s="95"/>
      <c r="AK995" s="95"/>
      <c r="AL995" s="95"/>
      <c r="AM995" s="95"/>
      <c r="AN995" s="95"/>
      <c r="AO995" s="95"/>
      <c r="AP995" s="95"/>
      <c r="AQ995" s="95"/>
      <c r="AR995" s="95"/>
    </row>
    <row r="996" spans="1:44" ht="12.75" customHeight="1">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c r="AH996" s="95"/>
      <c r="AI996" s="95"/>
      <c r="AJ996" s="95"/>
      <c r="AK996" s="95"/>
      <c r="AL996" s="95"/>
      <c r="AM996" s="95"/>
      <c r="AN996" s="95"/>
      <c r="AO996" s="95"/>
      <c r="AP996" s="95"/>
      <c r="AQ996" s="95"/>
      <c r="AR996" s="95"/>
    </row>
    <row r="997" spans="1:44" ht="12.75" customHeight="1">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c r="AH997" s="95"/>
      <c r="AI997" s="95"/>
      <c r="AJ997" s="95"/>
      <c r="AK997" s="95"/>
      <c r="AL997" s="95"/>
      <c r="AM997" s="95"/>
      <c r="AN997" s="95"/>
      <c r="AO997" s="95"/>
      <c r="AP997" s="95"/>
      <c r="AQ997" s="95"/>
      <c r="AR997" s="95"/>
    </row>
    <row r="998" spans="1:44" ht="12.75" customHeight="1">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c r="AH998" s="95"/>
      <c r="AI998" s="95"/>
      <c r="AJ998" s="95"/>
      <c r="AK998" s="95"/>
      <c r="AL998" s="95"/>
      <c r="AM998" s="95"/>
      <c r="AN998" s="95"/>
      <c r="AO998" s="95"/>
      <c r="AP998" s="95"/>
      <c r="AQ998" s="95"/>
      <c r="AR998" s="95"/>
    </row>
    <row r="999" spans="1:44" ht="12.75" customHeight="1">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c r="AA999" s="95"/>
      <c r="AB999" s="95"/>
      <c r="AC999" s="95"/>
      <c r="AD999" s="95"/>
      <c r="AE999" s="95"/>
      <c r="AF999" s="95"/>
      <c r="AG999" s="95"/>
      <c r="AH999" s="95"/>
      <c r="AI999" s="95"/>
      <c r="AJ999" s="95"/>
      <c r="AK999" s="95"/>
      <c r="AL999" s="95"/>
      <c r="AM999" s="95"/>
      <c r="AN999" s="95"/>
      <c r="AO999" s="95"/>
      <c r="AP999" s="95"/>
      <c r="AQ999" s="95"/>
      <c r="AR999" s="95"/>
    </row>
    <row r="1000" spans="1:44" ht="12.75" customHeight="1">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c r="AH1000" s="95"/>
      <c r="AI1000" s="95"/>
      <c r="AJ1000" s="95"/>
      <c r="AK1000" s="95"/>
      <c r="AL1000" s="95"/>
      <c r="AM1000" s="95"/>
      <c r="AN1000" s="95"/>
      <c r="AO1000" s="95"/>
      <c r="AP1000" s="95"/>
      <c r="AQ1000" s="95"/>
      <c r="AR1000" s="95"/>
    </row>
  </sheetData>
  <mergeCells count="8">
    <mergeCell ref="X5:AB5"/>
    <mergeCell ref="AC5:AH5"/>
    <mergeCell ref="AI5:AR5"/>
    <mergeCell ref="C5:D5"/>
    <mergeCell ref="E5:I5"/>
    <mergeCell ref="J5:K5"/>
    <mergeCell ref="L5:Q5"/>
    <mergeCell ref="R5:W5"/>
  </mergeCells>
  <pageMargins left="0.7" right="0.7" top="0.75" bottom="0.75" header="0" footer="0"/>
  <pageSetup orientation="landscape"/>
  <headerFooter>
    <oddHeader>&amp;LYouGov Survey Results Sample Size: 3013 Fieldwork: 27th-29th May 2013 &amp;CBritish Humanist Association</oddHeader>
    <oddFooter>&amp;LAll figures, unless otherwise stated, are from YouGov Plc.&amp;CPage &amp;P of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U9"/>
  <sheetViews>
    <sheetView tabSelected="1" workbookViewId="0"/>
  </sheetViews>
  <sheetFormatPr defaultColWidth="14.42578125" defaultRowHeight="15" customHeight="1"/>
  <sheetData>
    <row r="1" spans="1:21" ht="22.5">
      <c r="A1" s="129" t="s">
        <v>158</v>
      </c>
      <c r="B1" s="129" t="s">
        <v>159</v>
      </c>
      <c r="C1" s="129" t="s">
        <v>160</v>
      </c>
      <c r="K1" s="130">
        <v>2013</v>
      </c>
      <c r="L1" s="130">
        <v>2018</v>
      </c>
      <c r="M1" s="16" t="s">
        <v>161</v>
      </c>
      <c r="N1" s="16" t="s">
        <v>162</v>
      </c>
      <c r="O1" s="16" t="s">
        <v>163</v>
      </c>
      <c r="P1" s="16" t="s">
        <v>164</v>
      </c>
      <c r="Q1" s="131" t="s">
        <v>165</v>
      </c>
      <c r="R1" s="132"/>
      <c r="S1" s="132"/>
      <c r="T1" s="132"/>
      <c r="U1" s="132"/>
    </row>
    <row r="2" spans="1:21">
      <c r="A2" s="129">
        <v>2013</v>
      </c>
      <c r="B2" s="133">
        <f>'2013 results'!B10+'2013 results'!B11</f>
        <v>0.50590000000000002</v>
      </c>
      <c r="C2" s="133">
        <f>-'2013 results'!B13-'2013 results'!B14</f>
        <v>-0.14100000000000001</v>
      </c>
      <c r="J2" s="129" t="s">
        <v>159</v>
      </c>
      <c r="K2" s="134">
        <v>0.51</v>
      </c>
      <c r="L2" s="134">
        <v>0.68</v>
      </c>
      <c r="M2" s="52">
        <v>0.79420000000000002</v>
      </c>
      <c r="N2" s="52">
        <v>0.56040000000000001</v>
      </c>
      <c r="O2" s="52">
        <v>0.60460000000000003</v>
      </c>
      <c r="P2" s="135">
        <v>0.71</v>
      </c>
      <c r="Q2" s="136">
        <v>0.55000000000000004</v>
      </c>
      <c r="R2" s="137"/>
      <c r="S2" s="137"/>
      <c r="T2" s="137"/>
      <c r="U2" s="137"/>
    </row>
    <row r="3" spans="1:21">
      <c r="A3" s="129">
        <v>2018</v>
      </c>
      <c r="B3" s="138">
        <v>0.68</v>
      </c>
      <c r="C3" s="139">
        <v>-0.13</v>
      </c>
      <c r="J3" s="129" t="s">
        <v>160</v>
      </c>
      <c r="K3" s="134">
        <v>-0.14000000000000001</v>
      </c>
      <c r="L3" s="134">
        <v>-0.13</v>
      </c>
      <c r="M3" s="140">
        <v>-4.9000000000000002E-2</v>
      </c>
      <c r="N3" s="140">
        <v>-0.22819999999999999</v>
      </c>
      <c r="O3" s="140">
        <v>-0.17910000000000001</v>
      </c>
      <c r="P3" s="141">
        <v>-0.19</v>
      </c>
      <c r="Q3" s="142">
        <v>-0.16</v>
      </c>
      <c r="R3" s="143"/>
      <c r="S3" s="143"/>
      <c r="T3" s="143"/>
      <c r="U3" s="143"/>
    </row>
    <row r="5" spans="1:21">
      <c r="J5" s="144"/>
      <c r="K5" s="144"/>
      <c r="L5" s="144"/>
      <c r="M5" s="145"/>
      <c r="N5" s="145"/>
      <c r="O5" s="145"/>
      <c r="P5" s="145"/>
      <c r="Q5" s="145"/>
      <c r="R5" s="145"/>
      <c r="S5" s="145"/>
      <c r="T5" s="145"/>
      <c r="U5" s="145"/>
    </row>
    <row r="6" spans="1:21">
      <c r="J6" s="144"/>
      <c r="K6" s="144"/>
      <c r="L6" s="144"/>
      <c r="M6" s="145"/>
      <c r="N6" s="145"/>
      <c r="O6" s="145"/>
      <c r="P6" s="145"/>
      <c r="Q6" s="145"/>
      <c r="R6" s="145"/>
      <c r="S6" s="145"/>
      <c r="T6" s="145"/>
      <c r="U6" s="145"/>
    </row>
    <row r="7" spans="1:21">
      <c r="J7" s="144"/>
      <c r="K7" s="144"/>
      <c r="L7" s="144"/>
      <c r="M7" s="145"/>
      <c r="N7" s="145"/>
      <c r="O7" s="145"/>
      <c r="P7" s="145"/>
      <c r="Q7" s="145"/>
      <c r="R7" s="145"/>
      <c r="S7" s="145"/>
      <c r="T7" s="145"/>
      <c r="U7" s="145"/>
    </row>
    <row r="8" spans="1:21">
      <c r="J8" s="144"/>
      <c r="K8" s="144"/>
      <c r="L8" s="144"/>
      <c r="M8" s="145"/>
      <c r="N8" s="145"/>
      <c r="O8" s="145"/>
      <c r="P8" s="145"/>
      <c r="Q8" s="145"/>
      <c r="R8" s="145"/>
      <c r="S8" s="145"/>
      <c r="T8" s="145"/>
      <c r="U8" s="145"/>
    </row>
    <row r="9" spans="1:21">
      <c r="J9" s="144"/>
      <c r="K9" s="144"/>
      <c r="L9" s="144"/>
      <c r="M9" s="145"/>
      <c r="N9" s="145"/>
      <c r="O9" s="145"/>
      <c r="P9" s="145"/>
      <c r="Q9" s="145"/>
      <c r="R9" s="145"/>
      <c r="S9" s="145"/>
      <c r="T9" s="145"/>
      <c r="U9" s="14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Z1000"/>
  <sheetViews>
    <sheetView showGridLines="0" workbookViewId="0"/>
  </sheetViews>
  <sheetFormatPr defaultColWidth="14.42578125" defaultRowHeight="15" customHeight="1"/>
  <cols>
    <col min="1" max="1" width="9.140625" customWidth="1"/>
    <col min="2" max="2" width="11.28515625" customWidth="1"/>
    <col min="3" max="3" width="10.28515625" customWidth="1"/>
    <col min="4" max="4" width="20.7109375" customWidth="1"/>
    <col min="5" max="5" width="24.5703125" customWidth="1"/>
    <col min="6" max="6" width="13.28515625" customWidth="1"/>
    <col min="7" max="7" width="11.5703125" customWidth="1"/>
    <col min="8" max="9" width="20.7109375" customWidth="1"/>
    <col min="10" max="10" width="10.42578125" customWidth="1"/>
    <col min="11" max="11" width="17" customWidth="1"/>
    <col min="12" max="26" width="20.7109375" customWidth="1"/>
  </cols>
  <sheetData>
    <row r="1" spans="1:26" ht="24" customHeight="1">
      <c r="A1" s="88"/>
      <c r="B1" s="88"/>
      <c r="C1" s="88"/>
      <c r="D1" s="88"/>
      <c r="E1" s="88"/>
      <c r="F1" s="88"/>
      <c r="G1" s="88"/>
      <c r="H1" s="88"/>
      <c r="I1" s="88"/>
      <c r="J1" s="88"/>
      <c r="K1" s="88"/>
      <c r="L1" s="88"/>
      <c r="M1" s="88"/>
      <c r="N1" s="88"/>
      <c r="O1" s="88"/>
      <c r="P1" s="88"/>
      <c r="Q1" s="88"/>
      <c r="R1" s="88"/>
      <c r="S1" s="88"/>
      <c r="T1" s="88"/>
      <c r="U1" s="88"/>
      <c r="V1" s="88"/>
      <c r="W1" s="88"/>
      <c r="X1" s="88"/>
      <c r="Y1" s="88"/>
      <c r="Z1" s="88"/>
    </row>
    <row r="2" spans="1:26" ht="40.5" customHeight="1">
      <c r="A2" s="88"/>
      <c r="B2" s="88"/>
      <c r="C2" s="88"/>
      <c r="D2" s="88"/>
      <c r="E2" s="88"/>
      <c r="F2" s="88"/>
      <c r="G2" s="88"/>
      <c r="H2" s="88"/>
      <c r="I2" s="88"/>
      <c r="J2" s="88"/>
      <c r="K2" s="88"/>
      <c r="L2" s="88"/>
      <c r="M2" s="88"/>
      <c r="N2" s="88"/>
      <c r="O2" s="88"/>
      <c r="P2" s="88"/>
      <c r="Q2" s="88"/>
      <c r="R2" s="88"/>
      <c r="S2" s="88"/>
      <c r="T2" s="88"/>
      <c r="U2" s="88"/>
      <c r="V2" s="88"/>
      <c r="W2" s="88"/>
      <c r="X2" s="88"/>
      <c r="Y2" s="88"/>
      <c r="Z2" s="88"/>
    </row>
    <row r="3" spans="1:26" ht="35.25" customHeight="1">
      <c r="A3" s="88"/>
      <c r="B3" s="159" t="s">
        <v>131</v>
      </c>
      <c r="C3" s="156"/>
      <c r="D3" s="156"/>
      <c r="E3" s="156"/>
      <c r="F3" s="156"/>
      <c r="G3" s="156"/>
      <c r="H3" s="156"/>
      <c r="I3" s="156"/>
      <c r="J3" s="156"/>
      <c r="K3" s="156"/>
      <c r="L3" s="88"/>
      <c r="M3" s="88"/>
      <c r="N3" s="88"/>
      <c r="O3" s="88"/>
      <c r="P3" s="88"/>
      <c r="Q3" s="88"/>
      <c r="R3" s="88"/>
      <c r="S3" s="88"/>
      <c r="T3" s="88"/>
      <c r="U3" s="88"/>
      <c r="V3" s="88"/>
      <c r="W3" s="88"/>
      <c r="X3" s="88"/>
      <c r="Y3" s="88"/>
      <c r="Z3" s="88"/>
    </row>
    <row r="4" spans="1:26" ht="4.5" customHeight="1">
      <c r="A4" s="88"/>
      <c r="B4" s="89"/>
      <c r="C4" s="89"/>
      <c r="D4" s="89"/>
      <c r="E4" s="89"/>
      <c r="F4" s="89"/>
      <c r="G4" s="89"/>
      <c r="H4" s="89"/>
      <c r="I4" s="89"/>
      <c r="J4" s="89"/>
      <c r="K4" s="89"/>
      <c r="L4" s="88"/>
      <c r="M4" s="88"/>
      <c r="N4" s="88"/>
      <c r="O4" s="88"/>
      <c r="P4" s="88"/>
      <c r="Q4" s="88"/>
      <c r="R4" s="88"/>
      <c r="S4" s="88"/>
      <c r="T4" s="88"/>
      <c r="U4" s="88"/>
      <c r="V4" s="88"/>
      <c r="W4" s="88"/>
      <c r="X4" s="88"/>
      <c r="Y4" s="88"/>
      <c r="Z4" s="88"/>
    </row>
    <row r="5" spans="1:26" ht="12.75" customHeight="1">
      <c r="A5" s="88"/>
      <c r="B5" s="90"/>
      <c r="C5" s="158"/>
      <c r="D5" s="156"/>
      <c r="E5" s="156"/>
      <c r="F5" s="156"/>
      <c r="G5" s="156"/>
      <c r="H5" s="156"/>
      <c r="I5" s="156"/>
      <c r="J5" s="156"/>
      <c r="K5" s="156"/>
      <c r="L5" s="88"/>
      <c r="M5" s="88"/>
      <c r="N5" s="88"/>
      <c r="O5" s="88"/>
      <c r="P5" s="88"/>
      <c r="Q5" s="88"/>
      <c r="R5" s="88"/>
      <c r="S5" s="88"/>
      <c r="T5" s="88"/>
      <c r="U5" s="88"/>
      <c r="V5" s="88"/>
      <c r="W5" s="88"/>
      <c r="X5" s="88"/>
      <c r="Y5" s="88"/>
      <c r="Z5" s="88"/>
    </row>
    <row r="6" spans="1:26" ht="12.75" customHeight="1">
      <c r="A6" s="88"/>
      <c r="B6" s="90"/>
      <c r="C6" s="158"/>
      <c r="D6" s="156"/>
      <c r="E6" s="156"/>
      <c r="F6" s="156"/>
      <c r="G6" s="156"/>
      <c r="H6" s="156"/>
      <c r="I6" s="156"/>
      <c r="J6" s="156"/>
      <c r="K6" s="156"/>
      <c r="L6" s="88"/>
      <c r="M6" s="88"/>
      <c r="N6" s="88"/>
      <c r="O6" s="88"/>
      <c r="P6" s="88"/>
      <c r="Q6" s="88"/>
      <c r="R6" s="88"/>
      <c r="S6" s="88"/>
      <c r="T6" s="88"/>
      <c r="U6" s="88"/>
      <c r="V6" s="88"/>
      <c r="W6" s="88"/>
      <c r="X6" s="88"/>
      <c r="Y6" s="88"/>
      <c r="Z6" s="88"/>
    </row>
    <row r="7" spans="1:26" ht="12.75" customHeight="1">
      <c r="A7" s="88"/>
      <c r="B7" s="90"/>
      <c r="C7" s="158"/>
      <c r="D7" s="156"/>
      <c r="E7" s="156"/>
      <c r="F7" s="156"/>
      <c r="G7" s="156"/>
      <c r="H7" s="156"/>
      <c r="I7" s="156"/>
      <c r="J7" s="156"/>
      <c r="K7" s="156"/>
      <c r="L7" s="88"/>
      <c r="M7" s="88"/>
      <c r="N7" s="88"/>
      <c r="O7" s="88"/>
      <c r="P7" s="88"/>
      <c r="Q7" s="88"/>
      <c r="R7" s="88"/>
      <c r="S7" s="88"/>
      <c r="T7" s="88"/>
      <c r="U7" s="88"/>
      <c r="V7" s="88"/>
      <c r="W7" s="88"/>
      <c r="X7" s="88"/>
      <c r="Y7" s="88"/>
      <c r="Z7" s="88"/>
    </row>
    <row r="8" spans="1:26" ht="12.75" customHeight="1">
      <c r="A8" s="88"/>
      <c r="B8" s="90"/>
      <c r="C8" s="158"/>
      <c r="D8" s="156"/>
      <c r="E8" s="156"/>
      <c r="F8" s="156"/>
      <c r="G8" s="156"/>
      <c r="H8" s="156"/>
      <c r="I8" s="156"/>
      <c r="J8" s="156"/>
      <c r="K8" s="156"/>
      <c r="L8" s="88"/>
      <c r="M8" s="88"/>
      <c r="N8" s="88"/>
      <c r="O8" s="88"/>
      <c r="P8" s="88"/>
      <c r="Q8" s="88"/>
      <c r="R8" s="88"/>
      <c r="S8" s="88"/>
      <c r="T8" s="88"/>
      <c r="U8" s="88"/>
      <c r="V8" s="88"/>
      <c r="W8" s="88"/>
      <c r="X8" s="88"/>
      <c r="Y8" s="88"/>
      <c r="Z8" s="88"/>
    </row>
    <row r="9" spans="1:26" ht="12.75" customHeight="1">
      <c r="A9" s="88"/>
      <c r="B9" s="90"/>
      <c r="C9" s="158"/>
      <c r="D9" s="156"/>
      <c r="E9" s="156"/>
      <c r="F9" s="156"/>
      <c r="G9" s="156"/>
      <c r="H9" s="156"/>
      <c r="I9" s="156"/>
      <c r="J9" s="156"/>
      <c r="K9" s="156"/>
      <c r="L9" s="88"/>
      <c r="M9" s="88"/>
      <c r="N9" s="88"/>
      <c r="O9" s="88"/>
      <c r="P9" s="88"/>
      <c r="Q9" s="88"/>
      <c r="R9" s="88"/>
      <c r="S9" s="88"/>
      <c r="T9" s="88"/>
      <c r="U9" s="88"/>
      <c r="V9" s="88"/>
      <c r="W9" s="88"/>
      <c r="X9" s="88"/>
      <c r="Y9" s="88"/>
      <c r="Z9" s="88"/>
    </row>
    <row r="10" spans="1:26" ht="12.75" customHeight="1">
      <c r="A10" s="88"/>
      <c r="B10" s="90"/>
      <c r="C10" s="158"/>
      <c r="D10" s="156"/>
      <c r="E10" s="156"/>
      <c r="F10" s="156"/>
      <c r="G10" s="156"/>
      <c r="H10" s="156"/>
      <c r="I10" s="156"/>
      <c r="J10" s="156"/>
      <c r="K10" s="156"/>
      <c r="L10" s="88"/>
      <c r="M10" s="88"/>
      <c r="N10" s="88"/>
      <c r="O10" s="88"/>
      <c r="P10" s="88"/>
      <c r="Q10" s="88"/>
      <c r="R10" s="88"/>
      <c r="S10" s="88"/>
      <c r="T10" s="88"/>
      <c r="U10" s="88"/>
      <c r="V10" s="88"/>
      <c r="W10" s="88"/>
      <c r="X10" s="88"/>
      <c r="Y10" s="88"/>
      <c r="Z10" s="88"/>
    </row>
    <row r="11" spans="1:26" ht="42" customHeight="1">
      <c r="A11" s="88"/>
      <c r="B11" s="90"/>
      <c r="C11" s="155"/>
      <c r="D11" s="156"/>
      <c r="E11" s="156"/>
      <c r="F11" s="156"/>
      <c r="G11" s="156"/>
      <c r="H11" s="156"/>
      <c r="I11" s="156"/>
      <c r="J11" s="156"/>
      <c r="K11" s="156"/>
      <c r="L11" s="88"/>
      <c r="M11" s="88"/>
      <c r="N11" s="88"/>
      <c r="O11" s="88"/>
      <c r="P11" s="88"/>
      <c r="Q11" s="88"/>
      <c r="R11" s="88"/>
      <c r="S11" s="88"/>
      <c r="T11" s="88"/>
      <c r="U11" s="88"/>
      <c r="V11" s="88"/>
      <c r="W11" s="88"/>
      <c r="X11" s="88"/>
      <c r="Y11" s="88"/>
      <c r="Z11" s="88"/>
    </row>
    <row r="12" spans="1:26" ht="42" customHeight="1">
      <c r="A12" s="88"/>
      <c r="B12" s="162" t="s">
        <v>132</v>
      </c>
      <c r="C12" s="156"/>
      <c r="D12" s="156"/>
      <c r="E12" s="156"/>
      <c r="F12" s="156"/>
      <c r="G12" s="88"/>
      <c r="H12" s="157" t="s">
        <v>133</v>
      </c>
      <c r="I12" s="156"/>
      <c r="J12" s="156"/>
      <c r="K12" s="156"/>
      <c r="L12" s="88"/>
      <c r="M12" s="88"/>
      <c r="N12" s="88"/>
      <c r="O12" s="88"/>
      <c r="P12" s="88"/>
      <c r="Q12" s="88"/>
      <c r="R12" s="88"/>
      <c r="S12" s="88"/>
      <c r="T12" s="88"/>
      <c r="U12" s="88"/>
      <c r="V12" s="88"/>
      <c r="W12" s="88"/>
      <c r="X12" s="88"/>
      <c r="Y12" s="88"/>
      <c r="Z12" s="88"/>
    </row>
    <row r="13" spans="1:26" ht="48.75" customHeight="1">
      <c r="A13" s="88"/>
      <c r="B13" s="156"/>
      <c r="C13" s="156"/>
      <c r="D13" s="156"/>
      <c r="E13" s="156"/>
      <c r="F13" s="156"/>
      <c r="G13" s="88"/>
      <c r="H13" s="160" t="s">
        <v>134</v>
      </c>
      <c r="I13" s="156"/>
      <c r="J13" s="156"/>
      <c r="K13" s="156"/>
      <c r="L13" s="88"/>
      <c r="M13" s="88"/>
      <c r="N13" s="88"/>
      <c r="O13" s="88"/>
      <c r="P13" s="88"/>
      <c r="Q13" s="88"/>
      <c r="R13" s="88"/>
      <c r="S13" s="88"/>
      <c r="T13" s="88"/>
      <c r="U13" s="88"/>
      <c r="V13" s="88"/>
      <c r="W13" s="88"/>
      <c r="X13" s="88"/>
      <c r="Y13" s="88"/>
      <c r="Z13" s="88"/>
    </row>
    <row r="14" spans="1:26" ht="18" customHeight="1">
      <c r="A14" s="88"/>
      <c r="B14" s="156"/>
      <c r="C14" s="156"/>
      <c r="D14" s="156"/>
      <c r="E14" s="156"/>
      <c r="F14" s="156"/>
      <c r="G14" s="88"/>
      <c r="H14" s="160" t="s">
        <v>135</v>
      </c>
      <c r="I14" s="156"/>
      <c r="J14" s="156"/>
      <c r="K14" s="156"/>
      <c r="L14" s="88"/>
      <c r="M14" s="88"/>
      <c r="N14" s="88"/>
      <c r="O14" s="88"/>
      <c r="P14" s="88"/>
      <c r="Q14" s="88"/>
      <c r="R14" s="88"/>
      <c r="S14" s="88"/>
      <c r="T14" s="88"/>
      <c r="U14" s="88"/>
      <c r="V14" s="88"/>
      <c r="W14" s="88"/>
      <c r="X14" s="88"/>
      <c r="Y14" s="88"/>
      <c r="Z14" s="88"/>
    </row>
    <row r="15" spans="1:26" ht="17.25" customHeight="1">
      <c r="A15" s="88"/>
      <c r="B15" s="156"/>
      <c r="C15" s="156"/>
      <c r="D15" s="156"/>
      <c r="E15" s="156"/>
      <c r="F15" s="156"/>
      <c r="G15" s="88"/>
      <c r="H15" s="160" t="s">
        <v>136</v>
      </c>
      <c r="I15" s="156"/>
      <c r="J15" s="156"/>
      <c r="K15" s="156"/>
      <c r="L15" s="88"/>
      <c r="M15" s="88"/>
      <c r="N15" s="88"/>
      <c r="O15" s="88"/>
      <c r="P15" s="88"/>
      <c r="Q15" s="88"/>
      <c r="R15" s="88"/>
      <c r="S15" s="88"/>
      <c r="T15" s="88"/>
      <c r="U15" s="88"/>
      <c r="V15" s="88"/>
      <c r="W15" s="88"/>
      <c r="X15" s="88"/>
      <c r="Y15" s="88"/>
      <c r="Z15" s="88"/>
    </row>
    <row r="16" spans="1:26" ht="18" customHeight="1">
      <c r="A16" s="88"/>
      <c r="B16" s="156"/>
      <c r="C16" s="156"/>
      <c r="D16" s="156"/>
      <c r="E16" s="156"/>
      <c r="F16" s="156"/>
      <c r="G16" s="91"/>
      <c r="H16" s="160" t="s">
        <v>138</v>
      </c>
      <c r="I16" s="156"/>
      <c r="J16" s="156"/>
      <c r="K16" s="156"/>
      <c r="L16" s="88"/>
      <c r="M16" s="88"/>
      <c r="N16" s="88"/>
      <c r="O16" s="88"/>
      <c r="P16" s="88"/>
      <c r="Q16" s="88"/>
      <c r="R16" s="88"/>
      <c r="S16" s="88"/>
      <c r="T16" s="88"/>
      <c r="U16" s="88"/>
      <c r="V16" s="88"/>
      <c r="W16" s="88"/>
      <c r="X16" s="88"/>
      <c r="Y16" s="88"/>
      <c r="Z16" s="88"/>
    </row>
    <row r="17" spans="1:26" ht="18" customHeight="1">
      <c r="A17" s="88"/>
      <c r="B17" s="156"/>
      <c r="C17" s="156"/>
      <c r="D17" s="156"/>
      <c r="E17" s="156"/>
      <c r="F17" s="156"/>
      <c r="G17" s="88"/>
      <c r="H17" s="163"/>
      <c r="I17" s="156"/>
      <c r="J17" s="156"/>
      <c r="K17" s="156"/>
      <c r="L17" s="88"/>
      <c r="M17" s="88"/>
      <c r="N17" s="88"/>
      <c r="O17" s="88"/>
      <c r="P17" s="88"/>
      <c r="Q17" s="88"/>
      <c r="R17" s="88"/>
      <c r="S17" s="88"/>
      <c r="T17" s="88"/>
      <c r="U17" s="88"/>
      <c r="V17" s="88"/>
      <c r="W17" s="88"/>
      <c r="X17" s="88"/>
      <c r="Y17" s="88"/>
      <c r="Z17" s="88"/>
    </row>
    <row r="18" spans="1:26" ht="12.75" customHeight="1">
      <c r="A18" s="88"/>
      <c r="B18" s="161" t="s">
        <v>139</v>
      </c>
      <c r="C18" s="156"/>
      <c r="D18" s="156"/>
      <c r="E18" s="156"/>
      <c r="F18" s="156"/>
      <c r="G18" s="88"/>
      <c r="H18" s="88"/>
      <c r="I18" s="88"/>
      <c r="J18" s="88"/>
      <c r="K18" s="88"/>
      <c r="L18" s="88"/>
      <c r="M18" s="88"/>
      <c r="N18" s="88"/>
      <c r="O18" s="88"/>
      <c r="P18" s="88"/>
      <c r="Q18" s="88"/>
      <c r="R18" s="88"/>
      <c r="S18" s="88"/>
      <c r="T18" s="88"/>
      <c r="U18" s="88"/>
      <c r="V18" s="88"/>
      <c r="W18" s="88"/>
      <c r="X18" s="88"/>
      <c r="Y18" s="88"/>
      <c r="Z18" s="88"/>
    </row>
    <row r="19" spans="1:26" ht="12.75" customHeight="1">
      <c r="A19" s="88"/>
      <c r="B19" s="156"/>
      <c r="C19" s="156"/>
      <c r="D19" s="156"/>
      <c r="E19" s="156"/>
      <c r="F19" s="156"/>
      <c r="G19" s="88"/>
      <c r="H19" s="88"/>
      <c r="I19" s="88"/>
      <c r="J19" s="88"/>
      <c r="K19" s="88"/>
      <c r="L19" s="88"/>
      <c r="M19" s="88"/>
      <c r="N19" s="88"/>
      <c r="O19" s="88"/>
      <c r="P19" s="88"/>
      <c r="Q19" s="88"/>
      <c r="R19" s="88"/>
      <c r="S19" s="88"/>
      <c r="T19" s="88"/>
      <c r="U19" s="88"/>
      <c r="V19" s="88"/>
      <c r="W19" s="88"/>
      <c r="X19" s="88"/>
      <c r="Y19" s="88"/>
      <c r="Z19" s="88"/>
    </row>
    <row r="20" spans="1:26" ht="12.75" customHeight="1">
      <c r="A20" s="88"/>
      <c r="B20" s="6"/>
      <c r="C20" s="6"/>
      <c r="D20" s="6"/>
      <c r="E20" s="6"/>
      <c r="F20" s="88"/>
      <c r="G20" s="88"/>
      <c r="H20" s="91"/>
      <c r="I20" s="91"/>
      <c r="J20" s="91"/>
      <c r="K20" s="88"/>
      <c r="L20" s="88"/>
      <c r="M20" s="88"/>
      <c r="N20" s="88"/>
      <c r="O20" s="88"/>
      <c r="P20" s="88"/>
      <c r="Q20" s="88"/>
      <c r="R20" s="88"/>
      <c r="S20" s="88"/>
      <c r="T20" s="88"/>
      <c r="U20" s="88"/>
      <c r="V20" s="88"/>
      <c r="W20" s="88"/>
      <c r="X20" s="88"/>
      <c r="Y20" s="88"/>
      <c r="Z20" s="88"/>
    </row>
    <row r="21" spans="1:26" ht="12.75" customHeight="1">
      <c r="A21" s="88"/>
      <c r="B21" s="88"/>
      <c r="C21" s="88"/>
      <c r="D21" s="88"/>
      <c r="E21" s="88"/>
      <c r="F21" s="88"/>
      <c r="G21" s="88"/>
      <c r="H21" s="91"/>
      <c r="I21" s="91"/>
      <c r="J21" s="91"/>
      <c r="K21" s="88"/>
      <c r="L21" s="88"/>
      <c r="M21" s="88"/>
      <c r="N21" s="88"/>
      <c r="O21" s="88"/>
      <c r="P21" s="88"/>
      <c r="Q21" s="88"/>
      <c r="R21" s="88"/>
      <c r="S21" s="88"/>
      <c r="T21" s="88"/>
      <c r="U21" s="88"/>
      <c r="V21" s="88"/>
      <c r="W21" s="88"/>
      <c r="X21" s="88"/>
      <c r="Y21" s="88"/>
      <c r="Z21" s="88"/>
    </row>
    <row r="22" spans="1:26" ht="12.7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ht="12.75" customHeight="1">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ht="12.75" customHeight="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ht="12.75" customHeight="1">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ht="12.75"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ht="12.75" customHeight="1">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ht="12.75" customHeigh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ht="12.75"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ht="12.75" customHeight="1">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ht="12.75" customHeight="1">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ht="12.75"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ht="12.75"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ht="12.75" customHeight="1">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ht="12.75"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ht="12.75" customHeight="1">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ht="12.7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ht="12.7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ht="12.75"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ht="12.75" customHeight="1">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ht="12.75" customHeight="1">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ht="12.75" customHeigh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ht="12.75" customHeight="1">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ht="12.75" customHeight="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ht="12.75" customHeight="1">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ht="12.75" customHeight="1">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ht="12.75" customHeight="1">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ht="12.75" customHeight="1">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ht="12.75" customHeight="1">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ht="12.75" customHeight="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ht="12.75" customHeight="1">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ht="12.75" customHeight="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ht="12.75" customHeight="1">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ht="12.75" customHeight="1">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ht="12.75" customHeight="1">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ht="12.75" customHeight="1">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ht="12.75" customHeight="1">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ht="12.75" customHeight="1">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ht="12.75"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ht="12.75" customHeigh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ht="12.75"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ht="12.75"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ht="12.75"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ht="12.75"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ht="12.75"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ht="12.7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ht="12.75"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ht="12.75"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ht="12.75"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ht="12.75"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ht="12.7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ht="12.7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ht="12.7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ht="12.7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ht="12.7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ht="12.75" customHeight="1">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ht="12.75" customHeigh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ht="12.75" customHeight="1">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ht="12.75" customHeight="1">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ht="12.75" customHeight="1">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ht="12.75" customHeight="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ht="12.75" customHeight="1">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ht="12.75" customHeight="1">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ht="12.75"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ht="12.75" customHeight="1">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ht="12.75" customHeight="1">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ht="12.75" customHeight="1">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ht="12.75" customHeight="1">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ht="12.75" customHeight="1">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ht="12.75" customHeight="1">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ht="12.75" customHeight="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ht="12.75" customHeight="1">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ht="12.75" customHeight="1">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ht="12.75"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ht="12.75" customHeight="1">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ht="12.75" customHeight="1">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ht="12.75"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ht="12.75" customHeight="1">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ht="12.75" customHeight="1">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ht="12.75" customHeight="1">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ht="12.75" customHeight="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ht="12.75" customHeight="1">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ht="12.75" customHeight="1">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ht="12.75" customHeight="1">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ht="12.75" customHeight="1">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ht="12.75" customHeight="1">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ht="12.75" customHeight="1">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ht="12.7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ht="12.7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ht="12.75" customHeigh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ht="12.75" customHeight="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ht="12.75" customHeight="1">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ht="12.75" customHeight="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ht="12.75" customHeight="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ht="12.75" customHeigh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ht="12.75" customHeight="1">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ht="12.75" customHeight="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ht="12.75" customHeight="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ht="12.75" customHeight="1">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ht="12.75" customHeight="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ht="12.75" customHeigh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ht="12.75" customHeight="1">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ht="12.75" customHeight="1">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ht="12.75" customHeight="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ht="12.75" customHeight="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ht="12.75" customHeight="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ht="12.75" customHeight="1">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ht="12.75" customHeight="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ht="12.75" customHeight="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ht="12.75" customHeight="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ht="12.75" customHeight="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ht="12.7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ht="12.7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ht="12.7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ht="12.7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ht="12.7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ht="12.7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ht="12.7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ht="12.7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ht="12.7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ht="12.7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ht="12.75" customHeight="1">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ht="12.75" customHeight="1">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ht="12.75" customHeight="1">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ht="12.75" customHeight="1">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ht="12.75" customHeight="1">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ht="12.7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ht="12.75" customHeight="1">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ht="12.75" customHeight="1">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ht="12.75" customHeight="1">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ht="12.75" customHeight="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ht="12.75" customHeight="1">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ht="12.75" customHeight="1">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ht="12.75" customHeight="1">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ht="12.75" customHeight="1">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ht="12.75" customHeight="1">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ht="12.75" customHeight="1">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ht="12.75" customHeight="1">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ht="12.75" customHeight="1">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ht="12.75" customHeight="1">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ht="12.75" customHeight="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ht="12.7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ht="12.75" customHeight="1">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ht="12.75" customHeight="1">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ht="12.75" customHeight="1">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ht="12.75" customHeight="1">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ht="12.75" customHeight="1">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ht="12.75" customHeight="1">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ht="12.75" customHeight="1">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ht="12.75" customHeight="1">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ht="12.75" customHeight="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ht="12.75" customHeight="1">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ht="12.75" customHeight="1">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ht="12.75" customHeight="1">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ht="12.75" customHeight="1">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ht="12.75" customHeight="1">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ht="12.75" customHeight="1">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ht="12.75" customHeight="1">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ht="12.75" customHeight="1">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ht="12.75" customHeight="1">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ht="12.75" customHeight="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ht="12.75" customHeight="1">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ht="12.75" customHeight="1">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ht="12.75" customHeight="1">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ht="12.75" customHeight="1">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ht="12.75" customHeight="1">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ht="12.75" customHeight="1">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ht="12.75" customHeight="1">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ht="12.75" customHeight="1">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ht="12.75" customHeight="1">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ht="12.75" customHeight="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ht="12.75" customHeight="1">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ht="12.75" customHeight="1">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ht="12.75" customHeight="1">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ht="12.75" customHeight="1">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ht="12.75" customHeight="1">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ht="12.75" customHeight="1">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ht="12.75" customHeight="1">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ht="12.75" customHeight="1">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ht="12.75" customHeight="1">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ht="12.75" customHeight="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ht="12.75" customHeight="1">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ht="12.75" customHeight="1">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ht="12.75" customHeight="1">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ht="12.75" customHeight="1">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ht="12.75" customHeight="1">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ht="12.75" customHeight="1">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ht="12.75" customHeight="1">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ht="12.75" customHeight="1">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ht="12.75" customHeight="1">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ht="12.75" customHeight="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ht="12.75" customHeight="1">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ht="12.75" customHeight="1">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ht="12.75" customHeight="1">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ht="12.75" customHeight="1">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ht="12.75" customHeight="1">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ht="12.75" customHeight="1">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ht="12.75" customHeight="1">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ht="12.7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ht="12.75" customHeight="1">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ht="12.75" customHeight="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ht="12.75" customHeight="1">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ht="12.75" customHeight="1">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ht="12.75" customHeight="1">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ht="12.75" customHeight="1">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ht="12.75" customHeight="1">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ht="12.75" customHeight="1">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ht="12.75" customHeight="1">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ht="12.75"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ht="12.75" customHeight="1">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ht="12.75" customHeight="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ht="12.75" customHeight="1">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ht="12.75" customHeight="1">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ht="12.75" customHeight="1">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ht="12.75" customHeight="1">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ht="12.75" customHeight="1">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ht="12.75" customHeight="1">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ht="12.75" customHeight="1">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ht="12.75" customHeight="1">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ht="12.7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ht="12.75" customHeight="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ht="12.7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ht="12.75" customHeight="1">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ht="12.75" customHeight="1">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ht="12.75" customHeight="1">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ht="12.75" customHeight="1">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ht="12.75" customHeight="1">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ht="12.75" customHeight="1">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ht="12.75" customHeight="1">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ht="12.75" customHeight="1">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ht="12.75" customHeight="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ht="12.75" customHeight="1">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ht="12.75" customHeight="1">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ht="12.75" customHeight="1">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ht="12.75" customHeight="1">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ht="12.75" customHeight="1">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ht="12.75" customHeight="1">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ht="12.75" customHeight="1">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ht="12.75" customHeight="1">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ht="12.75" customHeight="1">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ht="12.75" customHeight="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ht="12.75" customHeight="1">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ht="12.75" customHeight="1">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ht="12.75" customHeight="1">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ht="12.75" customHeight="1">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ht="12.75" customHeight="1">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ht="12.75" customHeight="1">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ht="12.75" customHeight="1">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ht="12.75" customHeight="1">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ht="12.75" customHeight="1">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ht="12.75" customHeight="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ht="12.75" customHeight="1">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ht="12.75" customHeight="1">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ht="12.75" customHeight="1">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ht="12.75" customHeight="1">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ht="12.75" customHeight="1">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ht="12.75" customHeight="1">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ht="12.75" customHeight="1">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ht="12.75" customHeight="1">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ht="12.75" customHeight="1">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ht="12.75" customHeight="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ht="12.75" customHeight="1">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ht="12.75" customHeight="1">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ht="12.75" customHeight="1">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ht="12.75" customHeight="1">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ht="12.75" customHeight="1">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ht="12.75" customHeight="1">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ht="12.75" customHeight="1">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ht="12.75" customHeight="1">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ht="12.75" customHeight="1">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ht="12.75" customHeight="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ht="12.75" customHeight="1">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ht="12.75" customHeight="1">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ht="12.75" customHeight="1">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ht="12.75" customHeight="1">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ht="12.75" customHeight="1">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ht="12.75" customHeight="1">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ht="12.7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ht="12.75" customHeight="1">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ht="12.75" customHeight="1">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ht="12.75" customHeight="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ht="12.75" customHeight="1">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ht="12.75" customHeight="1">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ht="12.75" customHeight="1">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ht="12.75" customHeight="1">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ht="12.75" customHeight="1">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ht="12.75" customHeight="1">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ht="12.75" customHeight="1">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ht="12.7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ht="12.7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ht="12.7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ht="12.7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ht="12.7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ht="12.7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ht="12.7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ht="12.7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ht="12.7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ht="12.7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ht="12.7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ht="12.7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ht="12.7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ht="12.7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ht="12.7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ht="12.7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ht="12.7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ht="12.7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ht="12.7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ht="12.7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ht="12.7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ht="12.7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ht="12.7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ht="12.7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ht="12.7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ht="12.7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ht="12.7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ht="12.7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ht="12.7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ht="12.7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ht="12.7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ht="12.7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ht="12.7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ht="12.7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ht="12.7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ht="12.7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ht="12.7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ht="12.7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ht="12.7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ht="12.7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ht="12.7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ht="12.7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ht="12.7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ht="12.7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ht="12.7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ht="12.7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ht="12.7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ht="12.7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ht="12.7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ht="12.7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ht="12.7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ht="12.7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ht="12.7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ht="12.7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ht="12.7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ht="12.7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ht="12.7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ht="12.7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ht="12.7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ht="12.7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ht="12.7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ht="12.7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ht="12.7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ht="12.7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ht="12.7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ht="12.7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ht="12.7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ht="12.7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ht="12.7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ht="12.7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ht="12.7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ht="12.7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ht="12.7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ht="12.7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ht="12.7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ht="12.7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ht="12.7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ht="12.7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ht="12.7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ht="12.7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ht="12.7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ht="12.7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ht="12.7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ht="12.7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ht="12.7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ht="12.7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ht="12.7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ht="12.7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ht="12.7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ht="12.7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ht="12.7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ht="12.7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ht="12.7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ht="12.7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ht="12.7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ht="12.7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ht="12.7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ht="12.7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ht="12.7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ht="12.7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ht="12.7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ht="12.7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ht="12.7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ht="12.7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ht="12.7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ht="12.7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ht="12.7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ht="12.7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ht="12.7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ht="12.7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ht="12.7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ht="12.7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ht="12.7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ht="12.7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ht="12.7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ht="12.7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ht="12.7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ht="12.7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ht="12.7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ht="12.7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ht="12.7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ht="12.7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ht="12.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ht="12.7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ht="12.7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ht="12.7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ht="12.7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ht="12.7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ht="12.7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ht="12.7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ht="12.7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ht="12.7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ht="12.7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ht="12.7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ht="12.7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ht="12.7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ht="12.7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ht="12.7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ht="12.7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ht="12.7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ht="12.7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ht="12.7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ht="12.7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ht="12.7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ht="12.7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ht="12.7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ht="12.7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ht="12.7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ht="12.7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ht="12.7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ht="12.7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ht="12.7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ht="12.7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ht="12.7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ht="12.7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ht="12.7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ht="12.7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ht="12.7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ht="12.7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ht="12.7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ht="12.7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ht="12.7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ht="12.7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ht="12.7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ht="12.7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ht="12.7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ht="12.7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ht="12.7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ht="12.7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ht="12.7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ht="12.7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ht="12.7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ht="12.7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ht="12.7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ht="12.7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ht="12.7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ht="12.7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ht="12.7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ht="12.7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ht="12.7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ht="12.7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ht="12.7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ht="12.7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ht="12.7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ht="12.7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ht="12.7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ht="12.7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ht="12.7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ht="12.7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ht="12.7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ht="12.7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ht="12.7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ht="12.7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ht="12.7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ht="12.7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ht="12.7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ht="12.7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ht="12.7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ht="12.7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ht="12.7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ht="12.7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ht="12.7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ht="12.7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ht="12.7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ht="12.7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ht="12.7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ht="12.7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ht="12.7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ht="12.7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ht="12.7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ht="12.7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ht="12.7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ht="12.7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ht="12.7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ht="12.7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ht="12.7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ht="12.7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ht="12.7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ht="12.7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ht="12.7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ht="12.7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ht="12.7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ht="12.7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ht="12.7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ht="12.7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ht="12.7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ht="12.7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ht="12.7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ht="12.7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ht="12.7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ht="12.7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ht="12.7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ht="12.7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spans="1:26" ht="12.7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spans="1:26" ht="12.7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spans="1:26" ht="12.7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spans="1:26" ht="12.7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spans="1:26" ht="12.7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spans="1:26" ht="12.7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spans="1:26" ht="12.7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spans="1:26" ht="12.7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spans="1:26" ht="12.7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spans="1:26" ht="12.7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spans="1:26" ht="12.7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spans="1:26" ht="12.7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spans="1:26" ht="12.7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spans="1:26" ht="12.7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spans="1:26" ht="12.7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spans="1:26" ht="12.7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spans="1:26" ht="12.7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spans="1:26" ht="12.7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spans="1:26" ht="12.7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spans="1:26" ht="12.7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spans="1:26" ht="12.7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spans="1:26" ht="12.7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spans="1:26" ht="12.7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spans="1:26" ht="12.7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spans="1:26" ht="12.7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spans="1:26" ht="12.7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spans="1:26" ht="12.7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spans="1:26" ht="12.7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spans="1:26" ht="12.7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spans="1:26" ht="12.7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spans="1:26" ht="12.7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spans="1:26" ht="12.7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spans="1:26" ht="12.7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spans="1:26" ht="12.7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spans="1:26" ht="12.7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spans="1:26" ht="12.7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spans="1:26" ht="12.7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spans="1:26" ht="12.7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spans="1:26" ht="12.7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spans="1:26" ht="12.7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spans="1:26" ht="12.7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spans="1:26" ht="12.7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spans="1:26" ht="12.7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spans="1:26" ht="12.7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spans="1:26" ht="12.7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spans="1:26" ht="12.7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spans="1:26" ht="12.7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spans="1:26" ht="12.7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spans="1:26" ht="12.7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spans="1:26" ht="12.7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spans="1:26" ht="12.7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spans="1:26" ht="12.7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spans="1:26" ht="12.7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spans="1:26" ht="12.7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spans="1:26" ht="12.7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spans="1:26" ht="12.7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spans="1:26" ht="12.7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spans="1:26" ht="12.7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spans="1:26" ht="12.7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spans="1:26" ht="12.7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spans="1:26" ht="12.7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spans="1:26" ht="12.7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spans="1:26" ht="12.7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spans="1:26" ht="12.7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spans="1:26" ht="12.7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spans="1:26" ht="12.7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spans="1:26" ht="12.7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spans="1:26" ht="12.7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spans="1:26" ht="12.7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spans="1:26" ht="12.7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spans="1:26" ht="12.7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spans="1:26" ht="12.7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spans="1:26" ht="12.7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spans="1:26" ht="12.7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spans="1:26" ht="12.7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spans="1:26" ht="12.7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spans="1:26" ht="12.7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spans="1:26" ht="12.7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spans="1:26" ht="12.7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spans="1:26" ht="12.7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spans="1:26" ht="12.7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spans="1:26" ht="12.7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spans="1:26" ht="12.7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spans="1:26" ht="12.7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spans="1:26" ht="12.7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spans="1:26" ht="12.7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spans="1:26" ht="12.7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spans="1:26" ht="12.7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spans="1:26" ht="12.7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spans="1:26" ht="12.7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spans="1:26" ht="12.7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spans="1:26" ht="12.7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spans="1:26" ht="12.7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spans="1:26" ht="12.7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spans="1:26" ht="12.7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spans="1:26" ht="12.7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spans="1:26" ht="12.7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spans="1:26" ht="12.7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spans="1:26" ht="12.7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spans="1:26" ht="12.7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spans="1:26" ht="12.7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spans="1:26" ht="12.7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spans="1:26" ht="12.7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spans="1:26" ht="12.7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spans="1:26" ht="12.7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spans="1:26" ht="12.7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spans="1:26" ht="12.7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spans="1:26" ht="12.7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spans="1:26" ht="12.7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spans="1:26" ht="12.7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spans="1:26" ht="12.7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spans="1:26" ht="12.7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spans="1:26" ht="12.7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spans="1:26" ht="12.7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spans="1:26" ht="12.7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spans="1:26" ht="12.7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spans="1:26" ht="12.7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spans="1:26" ht="12.7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spans="1:26" ht="12.7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spans="1:26" ht="12.7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spans="1:26" ht="12.7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spans="1:26" ht="12.7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spans="1:26" ht="12.7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spans="1:26" ht="12.7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spans="1:26" ht="12.7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spans="1:26" ht="12.7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spans="1:26" ht="12.7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spans="1:26" ht="12.7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spans="1:26" ht="12.7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spans="1:26" ht="12.7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spans="1:26" ht="12.7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spans="1:26" ht="12.7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spans="1:26" ht="12.7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spans="1:26" ht="12.7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spans="1:26" ht="12.7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spans="1:26" ht="12.7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spans="1:26" ht="12.7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spans="1:26" ht="12.7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spans="1:26" ht="12.7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spans="1:26" ht="12.7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spans="1:26" ht="12.7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spans="1:26" ht="12.7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spans="1:26" ht="12.7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spans="1:26" ht="12.7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spans="1:26" ht="12.7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spans="1:26" ht="12.7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spans="1:26" ht="12.7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spans="1:26" ht="12.7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spans="1:26" ht="12.7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spans="1:26" ht="12.7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spans="1:26" ht="12.7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spans="1:26" ht="12.7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spans="1:26" ht="12.7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spans="1:26" ht="12.7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spans="1:26" ht="12.7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spans="1:26" ht="12.7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spans="1:26" ht="12.7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spans="1:26" ht="12.7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spans="1:26" ht="12.7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spans="1:26" ht="12.7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spans="1:26" ht="12.7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spans="1:26" ht="12.7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spans="1:26" ht="12.7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spans="1:26" ht="12.7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spans="1:26" ht="12.7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spans="1:26" ht="12.7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spans="1:26" ht="12.7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spans="1:26" ht="12.7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spans="1:26" ht="12.7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spans="1:26" ht="12.7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spans="1:26" ht="12.7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spans="1:26" ht="12.7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spans="1:26" ht="12.7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spans="1:26" ht="12.7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spans="1:26" ht="12.7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spans="1:26" ht="12.7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spans="1:26" ht="12.7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spans="1:26" ht="12.7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spans="1:26" ht="12.7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spans="1:26" ht="12.7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spans="1:26" ht="12.7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spans="1:26" ht="12.7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spans="1:26" ht="12.7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spans="1:26" ht="12.7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spans="1:26" ht="12.7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spans="1:26" ht="12.7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spans="1:26" ht="12.7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spans="1:26" ht="12.7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spans="1:26" ht="12.7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spans="1:26" ht="12.7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spans="1:26" ht="12.7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spans="1:26" ht="12.7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spans="1:26" ht="12.7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spans="1:26" ht="12.7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spans="1:26" ht="12.7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spans="1:26" ht="12.7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spans="1:26" ht="12.7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spans="1:26" ht="12.7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spans="1:26" ht="12.7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spans="1:26" ht="12.7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spans="1:26" ht="12.7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spans="1:26" ht="12.7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spans="1:26" ht="12.7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spans="1:26" ht="12.7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spans="1:26" ht="12.7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spans="1:26" ht="12.7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spans="1:26" ht="12.7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spans="1:26" ht="12.7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spans="1:26" ht="12.7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spans="1:26" ht="12.7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spans="1:26" ht="12.7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spans="1:26" ht="12.7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spans="1:26" ht="12.7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spans="1:26" ht="12.7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spans="1:26" ht="12.7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spans="1:26" ht="12.7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spans="1:26" ht="12.7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spans="1:26" ht="12.7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spans="1:26" ht="12.7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spans="1:26" ht="12.7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spans="1:26" ht="12.7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spans="1:26" ht="12.7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spans="1:26" ht="12.7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spans="1:26" ht="12.7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spans="1:26" ht="12.7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spans="1:26" ht="12.7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spans="1:26" ht="12.7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spans="1:26" ht="12.7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spans="1:26" ht="12.7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spans="1:26" ht="12.7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spans="1:26" ht="12.7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spans="1:26" ht="12.7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spans="1:26" ht="12.7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spans="1:26" ht="12.7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spans="1:26" ht="12.7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spans="1:26" ht="12.7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spans="1:26" ht="12.7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spans="1:26" ht="12.7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spans="1:26" ht="12.7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spans="1:26" ht="12.7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spans="1:26" ht="12.7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spans="1:26" ht="12.7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spans="1:26" ht="12.7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spans="1:26" ht="12.7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spans="1:26" ht="12.7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spans="1:26" ht="12.7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spans="1:26" ht="12.7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spans="1:26" ht="12.7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spans="1:26" ht="12.7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spans="1:26" ht="12.7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spans="1:26" ht="12.7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spans="1:26" ht="12.7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spans="1:26" ht="12.7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spans="1:26" ht="12.7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spans="1:26" ht="12.7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spans="1:26" ht="12.7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spans="1:26" ht="12.7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spans="1:26" ht="12.7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spans="1:26" ht="12.7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spans="1:26" ht="12.7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spans="1:26" ht="12.7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spans="1:26" ht="12.7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spans="1:26" ht="12.7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spans="1:26" ht="12.7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spans="1:26" ht="12.7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spans="1:26" ht="12.7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spans="1:26" ht="12.7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spans="1:26" ht="12.7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spans="1:26" ht="12.7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spans="1:26" ht="12.7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spans="1:26" ht="12.7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spans="1:26" ht="12.7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spans="1:26" ht="12.7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spans="1:26" ht="12.7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spans="1:26" ht="12.7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spans="1:26" ht="12.7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spans="1:26" ht="12.7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spans="1:26" ht="12.7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spans="1:26" ht="12.7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spans="1:26" ht="12.7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spans="1:26" ht="12.7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spans="1:26" ht="12.7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spans="1:26" ht="12.7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spans="1:26" ht="12.7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spans="1:26" ht="12.7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spans="1:26" ht="12.7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spans="1:26" ht="12.7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spans="1:26" ht="12.7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spans="1:26" ht="12.7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spans="1:26" ht="12.7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spans="1:26" ht="12.7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spans="1:26" ht="12.7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spans="1:26" ht="12.7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spans="1:26" ht="12.7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spans="1:26" ht="12.7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spans="1:26" ht="12.7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spans="1:26" ht="12.7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spans="1:26" ht="12.7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spans="1:26" ht="12.7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spans="1:26" ht="12.7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spans="1:26" ht="12.7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spans="1:26" ht="12.7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spans="1:26" ht="12.7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spans="1:26" ht="12.7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spans="1:26" ht="12.7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spans="1:26" ht="12.7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spans="1:26" ht="12.7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spans="1:26" ht="12.7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spans="1:26" ht="12.7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spans="1:26" ht="12.7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spans="1:26" ht="12.7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spans="1:26" ht="12.7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spans="1:26" ht="12.7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spans="1:26" ht="12.7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spans="1:26" ht="12.7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spans="1:26" ht="12.7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spans="1:26" ht="12.7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spans="1:26" ht="12.7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spans="1:26" ht="12.7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spans="1:26" ht="12.7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spans="1:26" ht="12.7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spans="1:26" ht="12.7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spans="1:26" ht="12.7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spans="1:26" ht="12.7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spans="1:26" ht="12.7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spans="1:26" ht="12.7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spans="1:26" ht="12.7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spans="1:26" ht="12.7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spans="1:26" ht="12.7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spans="1:26" ht="12.7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spans="1:26" ht="12.7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spans="1:26" ht="12.7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spans="1:26" ht="12.7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spans="1:26" ht="12.7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spans="1:26" ht="12.7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spans="1:26" ht="12.7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spans="1:26" ht="12.7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spans="1:26" ht="12.7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spans="1:26" ht="12.7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spans="1:26" ht="12.7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spans="1:26" ht="12.7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spans="1:26" ht="12.7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spans="1:26" ht="12.7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spans="1:26" ht="12.7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spans="1:26" ht="12.7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spans="1:26" ht="12.7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spans="1:26" ht="12.7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spans="1:26" ht="12.7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spans="1:26" ht="12.7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spans="1:26" ht="12.7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spans="1:26" ht="12.7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spans="1:26" ht="12.7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spans="1:26" ht="12.7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spans="1:26" ht="12.7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spans="1:26" ht="12.7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spans="1:26" ht="12.7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spans="1:26" ht="12.7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spans="1:26" ht="12.7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spans="1:26" ht="12.7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spans="1:26" ht="12.7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spans="1:26" ht="12.7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spans="1:26" ht="12.7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spans="1:26" ht="12.7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spans="1:26" ht="12.7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spans="1:26" ht="12.7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spans="1:26" ht="12.7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spans="1:26" ht="12.7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spans="1:26" ht="12.7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spans="1:26" ht="12.7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spans="1:26" ht="12.7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spans="1:26" ht="12.7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spans="1:26" ht="12.7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spans="1:26" ht="12.7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spans="1:26" ht="12.7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spans="1:26" ht="12.7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spans="1:26" ht="12.7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spans="1:26" ht="12.7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spans="1:26" ht="12.7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spans="1:26" ht="12.7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spans="1:26" ht="12.7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spans="1:26" ht="12.7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spans="1:26" ht="12.7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spans="1:26" ht="12.7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spans="1:26" ht="12.7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spans="1:26" ht="12.7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spans="1:26" ht="12.7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spans="1:26" ht="12.7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spans="1:26" ht="12.7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spans="1:26" ht="12.7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spans="1:26" ht="12.7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spans="1:26" ht="12.7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spans="1:26" ht="12.7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spans="1:26" ht="12.7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spans="1:26" ht="12.7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spans="1:26" ht="12.7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spans="1:26" ht="12.7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spans="1:26" ht="12.7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spans="1:26" ht="12.7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spans="1:26" ht="12.7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spans="1:26" ht="12.7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spans="1:26" ht="12.7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spans="1:26" ht="12.7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spans="1:26" ht="12.7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spans="1:26" ht="12.7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spans="1:26" ht="12.7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spans="1:26" ht="12.7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spans="1:26" ht="12.7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spans="1:26" ht="12.7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spans="1:26" ht="12.7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spans="1:26" ht="12.7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spans="1:26" ht="12.7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spans="1:26" ht="12.7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spans="1:26" ht="12.7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spans="1:26" ht="12.7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spans="1:26" ht="12.7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spans="1:26" ht="12.7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spans="1:26" ht="12.7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spans="1:26" ht="12.7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spans="1:26" ht="12.7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spans="1:26" ht="12.7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spans="1:26" ht="12.7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spans="1:26" ht="12.7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spans="1:26" ht="12.7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spans="1:26" ht="12.7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spans="1:26" ht="12.7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spans="1:26" ht="12.7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spans="1:26" ht="12.7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spans="1:26" ht="12.7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spans="1:26" ht="12.7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spans="1:26" ht="12.7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spans="1:26" ht="12.7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spans="1:26" ht="12.7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spans="1:26" ht="12.7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spans="1:26" ht="12.7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spans="1:26" ht="12.7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spans="1:26" ht="12.7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spans="1:26" ht="12.7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spans="1:26" ht="12.7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spans="1:26" ht="12.7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spans="1:26" ht="12.7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spans="1:26" ht="12.7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spans="1:26" ht="12.7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spans="1:26" ht="12.7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spans="1:26" ht="12.7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spans="1:26" ht="12.7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spans="1:26" ht="12.7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spans="1:26" ht="12.7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spans="1:26" ht="12.7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spans="1:26" ht="12.7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spans="1:26" ht="12.7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spans="1:26" ht="12.7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spans="1:26" ht="12.7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spans="1:26" ht="12.7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spans="1:26" ht="12.7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spans="1:26" ht="12.7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spans="1:26" ht="12.7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spans="1:26" ht="12.7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spans="1:26" ht="12.7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spans="1:26" ht="12.7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16">
    <mergeCell ref="H13:K13"/>
    <mergeCell ref="H14:K14"/>
    <mergeCell ref="H15:K15"/>
    <mergeCell ref="H16:K16"/>
    <mergeCell ref="B18:F19"/>
    <mergeCell ref="B12:F17"/>
    <mergeCell ref="H17:K17"/>
    <mergeCell ref="C11:K11"/>
    <mergeCell ref="H12:K12"/>
    <mergeCell ref="C7:K7"/>
    <mergeCell ref="C5:K5"/>
    <mergeCell ref="B3:K3"/>
    <mergeCell ref="C6:K6"/>
    <mergeCell ref="C8:K8"/>
    <mergeCell ref="C10:K10"/>
    <mergeCell ref="C9:K9"/>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Front Page</vt:lpstr>
      <vt:lpstr>Background</vt:lpstr>
      <vt:lpstr>Percents</vt:lpstr>
      <vt:lpstr>Counts</vt:lpstr>
      <vt:lpstr>2013 results</vt:lpstr>
      <vt:lpstr>Comparing results</vt:lpstr>
      <vt:lpstr>Further Info</vt:lpstr>
      <vt:lpstr>Background!Background</vt:lpstr>
      <vt:lpstr>'Front Page'!MainTitle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Richy Thompson</cp:lastModifiedBy>
  <dcterms:modified xsi:type="dcterms:W3CDTF">2019-03-08T15:45:09Z</dcterms:modified>
</cp:coreProperties>
</file>