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rthompson\Downloads\"/>
    </mc:Choice>
  </mc:AlternateContent>
  <xr:revisionPtr revIDLastSave="0" documentId="13_ncr:1_{466CDE75-044D-42FF-8FB0-11AB9E88C253}" xr6:coauthVersionLast="40" xr6:coauthVersionMax="40" xr10:uidLastSave="{00000000-0000-0000-0000-000000000000}"/>
  <bookViews>
    <workbookView xWindow="-120" yWindow="-120" windowWidth="25440" windowHeight="15390" activeTab="5" xr2:uid="{00000000-000D-0000-FFFF-FFFF00000000}"/>
  </bookViews>
  <sheets>
    <sheet name="Front Page" sheetId="1" r:id="rId1"/>
    <sheet name="Background" sheetId="2" r:id="rId2"/>
    <sheet name="Percents" sheetId="3" r:id="rId3"/>
    <sheet name="Counts" sheetId="4" r:id="rId4"/>
    <sheet name="2013 results" sheetId="6" r:id="rId5"/>
    <sheet name="Comparing results" sheetId="7" r:id="rId6"/>
    <sheet name="Further Info" sheetId="5" r:id="rId7"/>
  </sheets>
  <definedNames>
    <definedName name="Background" localSheetId="1">Background!$A$1:$C$15</definedName>
    <definedName name="MainTitle" localSheetId="0">'Front Page'!$A$1:$M$34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7" l="1"/>
  <c r="B2" i="7"/>
  <c r="CF9" i="3"/>
  <c r="CF15" i="3" s="1"/>
  <c r="BY9" i="3"/>
  <c r="BY15" i="3" s="1"/>
  <c r="CF8" i="3"/>
  <c r="BY8" i="3"/>
  <c r="C30" i="1"/>
  <c r="CF13" i="3" l="1"/>
  <c r="BY10" i="3"/>
  <c r="BY12" i="3"/>
  <c r="BY14" i="3"/>
  <c r="BY16" i="3"/>
  <c r="CF11" i="3"/>
  <c r="CF10" i="3"/>
  <c r="CF12" i="3"/>
  <c r="CF14" i="3"/>
  <c r="CF16" i="3"/>
  <c r="BY11" i="3"/>
  <c r="BY13" i="3"/>
</calcChain>
</file>

<file path=xl/sharedStrings.xml><?xml version="1.0" encoding="utf-8"?>
<sst xmlns="http://schemas.openxmlformats.org/spreadsheetml/2006/main" count="365" uniqueCount="166">
  <si>
    <t>Humanists UK</t>
  </si>
  <si>
    <t>2018 Tracker</t>
  </si>
  <si>
    <t>GB Sample: 19th - 20th November 2018</t>
  </si>
  <si>
    <t>Total</t>
  </si>
  <si>
    <t>Gender</t>
  </si>
  <si>
    <t>2018 Tracker - Survey 2</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</si>
  <si>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</si>
  <si>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</si>
  <si>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</si>
  <si>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</si>
  <si>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omnibus@yougov.com quoting the survey details</t>
  </si>
  <si>
    <t>EDITOR'S NOTES - all press releases should contain the following information</t>
  </si>
  <si>
    <t>All figures, unless otherwise stated, are from YouGov Plc.  Total sample size was 2038 adults. Fieldwork was undertaken between 19th - 20th November 2018.  The survey was carried out online. The figures have been weighted and are representative of all GB adults (aged 18+).</t>
  </si>
  <si>
    <t>NOTE: All press releases or other publications must be checked by YouGov Plc before use. YouGov requires 48hours to check a press release unless otherwise agreed.</t>
  </si>
  <si>
    <t>Age</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</si>
  <si>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</si>
  <si>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</si>
  <si>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19th - 20th November 2018</t>
  </si>
  <si>
    <t>Social Grade</t>
  </si>
  <si>
    <t>Region</t>
  </si>
  <si>
    <t>Government Region</t>
  </si>
  <si>
    <t>Working status</t>
  </si>
  <si>
    <t>Marital Status</t>
  </si>
  <si>
    <t>Children in Household</t>
  </si>
  <si>
    <t>Conducted by YouGov</t>
  </si>
  <si>
    <t>Parent/ Guardian</t>
  </si>
  <si>
    <t>On behalf of Humanists UK</t>
  </si>
  <si>
    <t>Social Media/ Messaging service (within the last month)</t>
  </si>
  <si>
    <t>Religion</t>
  </si>
  <si>
    <t>Describe themselves as a humanist</t>
  </si>
  <si>
    <t>Meet the definition of a humanist</t>
  </si>
  <si>
    <t>In the previous question, you said that you do not regard yourself as belonging to any particular religion.  Which, if any, of the following words describe you?</t>
  </si>
  <si>
    <t>Male</t>
  </si>
  <si>
    <t>Female</t>
  </si>
  <si>
    <t>18-24</t>
  </si>
  <si>
    <t>25-34</t>
  </si>
  <si>
    <t>35-44</t>
  </si>
  <si>
    <t>45-54</t>
  </si>
  <si>
    <t>55+</t>
  </si>
  <si>
    <t>ABC1</t>
  </si>
  <si>
    <t>C2DE</t>
  </si>
  <si>
    <t>North</t>
  </si>
  <si>
    <t>Midlands</t>
  </si>
  <si>
    <t>East</t>
  </si>
  <si>
    <t>London</t>
  </si>
  <si>
    <t>South</t>
  </si>
  <si>
    <t>England (NET)</t>
  </si>
  <si>
    <t>Wales</t>
  </si>
  <si>
    <t>Scotland</t>
  </si>
  <si>
    <t>North East</t>
  </si>
  <si>
    <t>North West</t>
  </si>
  <si>
    <t>Yorkshire and the Humber</t>
  </si>
  <si>
    <t>East Midlands</t>
  </si>
  <si>
    <t>West Midlands</t>
  </si>
  <si>
    <t>East of England</t>
  </si>
  <si>
    <t>South East</t>
  </si>
  <si>
    <t>South West</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</si>
  <si>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</si>
  <si>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</si>
  <si>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</si>
  <si>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</si>
  <si>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</si>
  <si>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</si>
  <si>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</si>
  <si>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</si>
  <si>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</si>
  <si>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</si>
  <si>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</si>
  <si>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</si>
  <si>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</si>
  <si>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</si>
  <si>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</si>
  <si>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</si>
  <si>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</si>
  <si>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</si>
  <si>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</si>
  <si>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Not parent/ guardian</t>
  </si>
  <si>
    <t>4 years and under</t>
  </si>
  <si>
    <t>5 to 11 years</t>
  </si>
  <si>
    <t>12 to 16 years</t>
  </si>
  <si>
    <t>17 to 18 years</t>
  </si>
  <si>
    <t>18 years and under</t>
  </si>
  <si>
    <t>Over 18 years</t>
  </si>
  <si>
    <t>Facebook</t>
  </si>
  <si>
    <t>Twitter</t>
  </si>
  <si>
    <t>LinkedIn</t>
  </si>
  <si>
    <t>Google+</t>
  </si>
  <si>
    <t>Pinterest</t>
  </si>
  <si>
    <t>Instagram</t>
  </si>
  <si>
    <t>Snapchat</t>
  </si>
  <si>
    <t>Facebook Messenger</t>
  </si>
  <si>
    <t>WhatsApp</t>
  </si>
  <si>
    <t>Skype</t>
  </si>
  <si>
    <t>No, I do not regard myself as belonging to any particular religion</t>
  </si>
  <si>
    <t>Yes - Church of England/ Anglican/ Episcopal</t>
  </si>
  <si>
    <t>Yes - Roman Catholic</t>
  </si>
  <si>
    <t>Yes - Presbyterian/ Church of Scotland</t>
  </si>
  <si>
    <t>Yes - Methodist</t>
  </si>
  <si>
    <t>Yes - Baptist</t>
  </si>
  <si>
    <t>Yes - United Reformed Church</t>
  </si>
  <si>
    <t>Yes - Free Presbyterian</t>
  </si>
  <si>
    <t>Yes - Brethren</t>
  </si>
  <si>
    <t>Yes - other Christian</t>
  </si>
  <si>
    <t>Yes - Judaism</t>
  </si>
  <si>
    <t>Yes - Hinduism</t>
  </si>
  <si>
    <t>Yes - Islam</t>
  </si>
  <si>
    <t>Yes - Sikhism</t>
  </si>
  <si>
    <t>Yes - Buddhism</t>
  </si>
  <si>
    <t>Yes – Other</t>
  </si>
  <si>
    <t>Yes - other religion</t>
  </si>
  <si>
    <t>Not sure</t>
  </si>
  <si>
    <t>Prefer not to say</t>
  </si>
  <si>
    <t>Atheist</t>
  </si>
  <si>
    <t>Agnostic</t>
  </si>
  <si>
    <t>Humanist</t>
  </si>
  <si>
    <t>Spiritual</t>
  </si>
  <si>
    <t>Naturalist</t>
  </si>
  <si>
    <t>None of these</t>
  </si>
  <si>
    <t>Don't know</t>
  </si>
  <si>
    <t>AHS_Q1. In the UK, both civil marriages (i.e. without a religious ceremony, held in a licensed venue such as a registry office, hotel etc.) and religious marriages (i.e. based on someone's religious beliefs, typically held in a place of worship) are legally recognised forms of marriage.In Scotland and Northern Ireland, humanist marriages are also legally recognised. Humanist marriages are non-religious, can take place in any location chosen by the couple (i.e. it doesn't have to be a licensed venue), and the ceremony can be more personalised to match the wishes of the couple (i.e. there is more flexibility over the structure of the ceremony). In England and Wales, humanist marriages are not legally recognised.
To what extent would you support or oppose humanist marriages being legally recognised in England and Wales?</t>
  </si>
  <si>
    <t>Unweighted base</t>
  </si>
  <si>
    <t>Base: All GB adults</t>
  </si>
  <si>
    <t>Strongly support</t>
  </si>
  <si>
    <t>Tend to support</t>
  </si>
  <si>
    <t>Tend to oppose</t>
  </si>
  <si>
    <t>-</t>
  </si>
  <si>
    <t>Strongly oppose</t>
  </si>
  <si>
    <t>Net: Support</t>
  </si>
  <si>
    <t>Net: Oppose</t>
  </si>
  <si>
    <t>Cell Contents (Column Percentages)</t>
  </si>
  <si>
    <t>Cell Contents (Counts)</t>
  </si>
  <si>
    <r>
      <t xml:space="preserve">YouGov Omnibus offers a range of specialist services alongside our daily GB Omnibus survey. To find out more, call 020 7012 6231, visit </t>
    </r>
    <r>
      <rPr>
        <u/>
        <sz val="10"/>
        <color rgb="FF244061"/>
        <rFont val="Arial"/>
      </rPr>
      <t>yougov.co.uk/find-solutions/omnibus</t>
    </r>
    <r>
      <rPr>
        <sz val="10"/>
        <rFont val="Arial"/>
      </rPr>
      <t xml:space="preserve"> or click any of the links below to find out more about some of our most popular services:</t>
    </r>
  </si>
  <si>
    <r>
      <t xml:space="preserve">
</t>
    </r>
    <r>
      <rPr>
        <sz val="10"/>
        <rFont val="Arial"/>
      </rPr>
      <t>Omnibus is a great way to generate statistics, and those all-important open-ended responses from your audience can add the human-interest side to make your research story more real. But what if you could really see and hear these people? What if you could show your potential new client their typical would-be customer, to bring your pitch to life? Well, now you can!
YouGov’s YouSay is our brand new innovation that enables you to actually meet the people behind the numbers. We combine engaging, beautifully edited vox pop videos with the power of our connected data, giving you full profiling of the people you see and hear from. You can tailor exactly who you want to meet based on groups identified on their demographics, attitudes, behaviours or how they responded to your Omnibus research. The easy to view short videos feature YouGov panellists self-recording their opinions as video Selfies.</t>
    </r>
  </si>
  <si>
    <t xml:space="preserve">Profiles is our segmentation and media planning product for agencies and brands. </t>
  </si>
  <si>
    <t xml:space="preserve">This product is powered by data collected in the YouGov Cube – our connected data vault which holds over 241,000 data points, collected from over 330,000 UK YouGov members. </t>
  </si>
  <si>
    <t>Use YouGov Profiles to get the profile of your target audience across multi-</t>
  </si>
  <si>
    <t xml:space="preserve">channel data sets with greater granularity and accuracy than ever before. </t>
  </si>
  <si>
    <t>YouGov Survey Results</t>
  </si>
  <si>
    <r>
      <t xml:space="preserve">Click </t>
    </r>
    <r>
      <rPr>
        <u/>
        <sz val="10"/>
        <color rgb="FF17365D"/>
        <rFont val="Arial"/>
      </rPr>
      <t>here</t>
    </r>
    <r>
      <rPr>
        <sz val="10"/>
        <rFont val="Arial"/>
      </rPr>
      <t xml:space="preserve"> to find out more information. </t>
    </r>
  </si>
  <si>
    <r>
      <rPr>
        <sz val="10"/>
        <rFont val="Arial"/>
      </rPr>
      <t>Click</t>
    </r>
    <r>
      <rPr>
        <sz val="10"/>
        <color rgb="FF0000FF"/>
        <rFont val="Arial"/>
      </rPr>
      <t xml:space="preserve"> </t>
    </r>
    <r>
      <rPr>
        <u/>
        <sz val="10"/>
        <color rgb="FF17365D"/>
        <rFont val="Arial"/>
      </rPr>
      <t>here</t>
    </r>
    <r>
      <rPr>
        <sz val="10"/>
        <color rgb="FF0000FF"/>
        <rFont val="Arial"/>
      </rPr>
      <t xml:space="preserve"> </t>
    </r>
    <r>
      <rPr>
        <sz val="10"/>
        <rFont val="Arial"/>
      </rPr>
      <t>to contact our Qualitative Research Team for more, or click the screenshot below to explore the product further and watch our “free from” foods case study:</t>
    </r>
  </si>
  <si>
    <t>Sample Size: 3013</t>
  </si>
  <si>
    <t xml:space="preserve">Fieldwork: 27th-29th May 2013 </t>
  </si>
  <si>
    <t xml:space="preserve">Social Grade </t>
  </si>
  <si>
    <t>Working Status</t>
  </si>
  <si>
    <t xml:space="preserve">Male
</t>
  </si>
  <si>
    <t xml:space="preserve">Female
</t>
  </si>
  <si>
    <t>18 to 24</t>
  </si>
  <si>
    <t>25 to 34</t>
  </si>
  <si>
    <t>35 to 44</t>
  </si>
  <si>
    <t>45 to 54</t>
  </si>
  <si>
    <t>Not working/    Other</t>
  </si>
  <si>
    <t>Married/    Civil Partnership</t>
  </si>
  <si>
    <t>Separated/    Divorced</t>
  </si>
  <si>
    <t>All with children in household (NET)</t>
  </si>
  <si>
    <t>In Britain, both civil marriages (i.e. held in a registry office) and religious marriages (i.e. based on someone’s religious beliefs) are legal forms of marriage. 
In Scotland, humanist marriages (i.e. based on someone’s non-religious beliefs) are also legally recognised as a form of marriage. 
Do you support or oppose the legal recognition of humanist marriages in England and Wales, in addition to Scotland?</t>
  </si>
  <si>
    <t>Unweighted Base</t>
  </si>
  <si>
    <t>Base: All Adults in England &amp; Wales</t>
  </si>
  <si>
    <t>Neither support nor oppose</t>
  </si>
  <si>
    <t>Year</t>
  </si>
  <si>
    <t>Support</t>
  </si>
  <si>
    <t>Oppose</t>
  </si>
  <si>
    <t>2018 - no religion</t>
  </si>
  <si>
    <t>2018 - Anglican</t>
  </si>
  <si>
    <t>2018 - Roman Catholic</t>
  </si>
  <si>
    <t>2018 - other Christian</t>
  </si>
  <si>
    <t>2018 - other religion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</si>
</sst>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rgb="FF000000"/>
      <name val="Calibri"/>
    </font>
    <font>
      <sz val="10"/>
      <name val="Arial"/>
    </font>
    <font>
      <b/>
      <sz val="14"/>
      <color rgb="FF000000"/>
      <name val="Arial"/>
    </font>
    <font>
      <b/>
      <sz val="12"/>
      <color rgb="FF000000"/>
      <name val="Arial"/>
    </font>
    <font>
      <b/>
      <sz val="8"/>
      <color rgb="FF000000"/>
      <name val="Arial"/>
    </font>
    <font>
      <sz val="8"/>
      <name val="Arial"/>
    </font>
    <font>
      <b/>
      <sz val="10"/>
      <name val="Arial"/>
    </font>
    <font>
      <sz val="10"/>
      <color rgb="FF000000"/>
      <name val="Arial"/>
    </font>
    <font>
      <sz val="11"/>
      <name val="Calibri"/>
    </font>
    <font>
      <b/>
      <sz val="20"/>
      <name val="Arial"/>
    </font>
    <font>
      <b/>
      <sz val="14"/>
      <name val="Arial"/>
    </font>
    <font>
      <b/>
      <sz val="16"/>
      <name val="Arial"/>
    </font>
    <font>
      <b/>
      <sz val="8"/>
      <color rgb="FF808080"/>
      <name val="Arial"/>
    </font>
    <font>
      <sz val="8"/>
      <color rgb="FF808080"/>
      <name val="Arial"/>
    </font>
    <font>
      <i/>
      <sz val="8"/>
      <color rgb="FF808080"/>
      <name val="Arial"/>
    </font>
    <font>
      <b/>
      <sz val="8"/>
      <color rgb="FF632523"/>
      <name val="Arial"/>
    </font>
    <font>
      <sz val="8"/>
      <color rgb="FF632523"/>
      <name val="Arial"/>
    </font>
    <font>
      <i/>
      <sz val="8"/>
      <color rgb="FF632523"/>
      <name val="Arial"/>
    </font>
    <font>
      <sz val="8"/>
      <color rgb="FF000000"/>
      <name val="Arial"/>
    </font>
    <font>
      <i/>
      <sz val="8"/>
      <color rgb="FF000000"/>
      <name val="Arial"/>
    </font>
    <font>
      <sz val="8"/>
      <color rgb="FFFF0000"/>
      <name val="Arial"/>
    </font>
    <font>
      <i/>
      <sz val="8"/>
      <color rgb="FFFF0000"/>
      <name val="Arial"/>
    </font>
    <font>
      <sz val="10"/>
      <color rgb="FF0033CC"/>
      <name val="Arial"/>
    </font>
    <font>
      <u/>
      <sz val="10"/>
      <color rgb="FF1F497D"/>
      <name val="Arial"/>
    </font>
    <font>
      <u/>
      <sz val="10"/>
      <color rgb="FF1F497D"/>
      <name val="Arial"/>
    </font>
    <font>
      <u/>
      <sz val="10"/>
      <color rgb="FF0000FF"/>
      <name val="Arial"/>
    </font>
    <font>
      <sz val="10"/>
      <color rgb="FF808080"/>
      <name val="Arial"/>
    </font>
    <font>
      <u/>
      <sz val="10"/>
      <color rgb="FF0000FF"/>
      <name val="Arial"/>
    </font>
    <font>
      <b/>
      <u/>
      <sz val="14"/>
      <color rgb="FFFF0000"/>
      <name val="Arial"/>
    </font>
    <font>
      <b/>
      <sz val="8"/>
      <name val="Arial"/>
    </font>
    <font>
      <b/>
      <sz val="8"/>
      <color rgb="FF969696"/>
      <name val="Arial"/>
    </font>
    <font>
      <sz val="8"/>
      <color rgb="FF969696"/>
      <name val="Arial"/>
    </font>
    <font>
      <b/>
      <sz val="8"/>
      <color rgb="FF800000"/>
      <name val="Arial"/>
    </font>
    <font>
      <sz val="11"/>
      <color rgb="FF333333"/>
      <name val="Calibri"/>
    </font>
    <font>
      <u/>
      <sz val="10"/>
      <color rgb="FF244061"/>
      <name val="Arial"/>
    </font>
    <font>
      <u/>
      <sz val="10"/>
      <color rgb="FF17365D"/>
      <name val="Arial"/>
    </font>
    <font>
      <sz val="10"/>
      <color rgb="FF0000FF"/>
      <name val="Arial"/>
    </font>
  </fonts>
  <fills count="4">
    <fill>
      <patternFill patternType="none"/>
    </fill>
    <fill>
      <patternFill patternType="gray125"/>
    </fill>
    <fill>
      <patternFill patternType="solid">
        <fgColor rgb="FFFFFFFF"/>
        <bgColor rgb="FFFFFFFF"/>
      </patternFill>
    </fill>
    <fill>
      <patternFill patternType="solid">
        <fgColor rgb="FFF2F2F2"/>
        <bgColor rgb="FFF2F2F2"/>
      </patternFill>
    </fill>
  </fills>
  <borders count="48">
    <border>
      <left/>
      <right/>
      <top/>
      <bottom/>
      <diagonal/>
    </border>
    <border>
      <left style="thick">
        <color rgb="FFD9D9D9"/>
      </left>
      <right style="thick">
        <color rgb="FFD9D9D9"/>
      </right>
      <top style="thick">
        <color rgb="FFD9D9D9"/>
      </top>
      <bottom/>
      <diagonal/>
    </border>
    <border>
      <left style="thick">
        <color rgb="FFD9D9D9"/>
      </left>
      <right/>
      <top style="thick">
        <color rgb="FFD9D9D9"/>
      </top>
      <bottom style="thick">
        <color rgb="FFD9D9D9"/>
      </bottom>
      <diagonal/>
    </border>
    <border>
      <left/>
      <right/>
      <top/>
      <bottom/>
      <diagonal/>
    </border>
    <border>
      <left/>
      <right style="thick">
        <color rgb="FFD9D9D9"/>
      </right>
      <top style="thick">
        <color rgb="FFD9D9D9"/>
      </top>
      <bottom style="thick">
        <color rgb="FFD9D9D9"/>
      </bottom>
      <diagonal/>
    </border>
    <border>
      <left/>
      <right/>
      <top style="thick">
        <color rgb="FFD9D9D9"/>
      </top>
      <bottom style="thick">
        <color rgb="FFD9D9D9"/>
      </bottom>
      <diagonal/>
    </border>
    <border>
      <left style="thick">
        <color rgb="FFD9D9D9"/>
      </left>
      <right style="thick">
        <color rgb="FFD9D9D9"/>
      </right>
      <top/>
      <bottom style="thick">
        <color rgb="FFD9D9D9"/>
      </bottom>
      <diagonal/>
    </border>
    <border>
      <left style="thick">
        <color rgb="FFD9D9D9"/>
      </left>
      <right style="thick">
        <color rgb="FFD9D9D9"/>
      </right>
      <top style="thick">
        <color rgb="FFD9D9D9"/>
      </top>
      <bottom style="thick">
        <color rgb="FFD9D9D9"/>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FFFFFF"/>
      </bottom>
      <diagonal/>
    </border>
    <border>
      <left/>
      <right style="thin">
        <color rgb="FFFFFFFF"/>
      </right>
      <top/>
      <bottom/>
      <diagonal/>
    </border>
    <border>
      <left style="thin">
        <color rgb="FFFFFFFF"/>
      </left>
      <right style="thin">
        <color rgb="FFFFFFFF"/>
      </right>
      <top/>
      <bottom style="thin">
        <color rgb="FFFFFFFF"/>
      </bottom>
      <diagonal/>
    </border>
    <border>
      <left/>
      <right/>
      <top style="thin">
        <color rgb="FFFFFFFF"/>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9D9D9"/>
      </left>
      <right/>
      <top/>
      <bottom/>
      <diagonal/>
    </border>
    <border>
      <left style="thin">
        <color rgb="FFD9D9D9"/>
      </left>
      <right/>
      <top/>
      <bottom/>
      <diagonal/>
    </border>
    <border>
      <left style="thin">
        <color rgb="FFD9D9D9"/>
      </left>
      <right/>
      <top/>
      <bottom/>
      <diagonal/>
    </border>
  </borders>
  <cellStyleXfs count="1">
    <xf numFmtId="0" fontId="0" fillId="0" borderId="0"/>
  </cellStyleXfs>
  <cellXfs count="164">
    <xf numFmtId="0" fontId="0" fillId="0" borderId="0" xfId="0" applyFont="1" applyAlignment="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1" fillId="0" borderId="0" xfId="0" applyFont="1" applyAlignment="1">
      <alignment vertical="top" wrapText="1"/>
    </xf>
    <xf numFmtId="0" fontId="6" fillId="2" borderId="3" xfId="0" applyFont="1" applyFill="1" applyBorder="1" applyAlignment="1">
      <alignment vertical="top" wrapText="1"/>
    </xf>
    <xf numFmtId="0" fontId="1" fillId="2" borderId="3" xfId="0" applyFont="1" applyFill="1" applyBorder="1" applyAlignment="1">
      <alignment vertical="center" wrapText="1"/>
    </xf>
    <xf numFmtId="0" fontId="7" fillId="2" borderId="3" xfId="0" applyFont="1" applyFill="1" applyBorder="1" applyAlignment="1">
      <alignment vertical="center" wrapText="1"/>
    </xf>
    <xf numFmtId="0" fontId="6" fillId="2" borderId="3" xfId="0" applyFont="1" applyFill="1" applyBorder="1" applyAlignment="1">
      <alignment vertical="center" wrapText="1"/>
    </xf>
    <xf numFmtId="0" fontId="9" fillId="0" borderId="0" xfId="0" applyFont="1" applyAlignment="1">
      <alignment horizontal="center"/>
    </xf>
    <xf numFmtId="0" fontId="10" fillId="0" borderId="0" xfId="0" applyFont="1" applyAlignment="1">
      <alignment horizontal="center"/>
    </xf>
    <xf numFmtId="0" fontId="11" fillId="0" borderId="0" xfId="0" applyFont="1"/>
    <xf numFmtId="0" fontId="6" fillId="0" borderId="0" xfId="0" applyFont="1"/>
    <xf numFmtId="1" fontId="4" fillId="2" borderId="7" xfId="0" applyNumberFormat="1" applyFont="1" applyFill="1" applyBorder="1" applyAlignment="1">
      <alignment horizontal="center" vertical="center" wrapText="1"/>
    </xf>
    <xf numFmtId="1" fontId="4" fillId="2" borderId="7" xfId="0" applyNumberFormat="1" applyFont="1" applyFill="1" applyBorder="1" applyAlignment="1">
      <alignment horizontal="center" vertical="center" wrapText="1"/>
    </xf>
    <xf numFmtId="1" fontId="4" fillId="2" borderId="3" xfId="0" applyNumberFormat="1" applyFont="1" applyFill="1" applyBorder="1" applyAlignment="1">
      <alignment horizontal="left" vertical="center" wrapText="1"/>
    </xf>
    <xf numFmtId="1" fontId="12" fillId="2" borderId="3" xfId="0" applyNumberFormat="1" applyFont="1" applyFill="1" applyBorder="1" applyAlignment="1">
      <alignment horizontal="right" vertical="center" wrapText="1"/>
    </xf>
    <xf numFmtId="1" fontId="13" fillId="2" borderId="8"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1" fontId="14" fillId="2" borderId="9" xfId="0" applyNumberFormat="1" applyFont="1" applyFill="1" applyBorder="1" applyAlignment="1">
      <alignment horizontal="center" vertical="center" wrapText="1"/>
    </xf>
    <xf numFmtId="1" fontId="15" fillId="2" borderId="3" xfId="0" applyNumberFormat="1" applyFont="1" applyFill="1" applyBorder="1" applyAlignment="1">
      <alignment horizontal="right" vertical="center" wrapText="1"/>
    </xf>
    <xf numFmtId="1" fontId="16" fillId="2" borderId="11" xfId="0" applyNumberFormat="1" applyFont="1" applyFill="1" applyBorder="1" applyAlignment="1">
      <alignment horizontal="center" vertical="center" wrapText="1"/>
    </xf>
    <xf numFmtId="1" fontId="16" fillId="2" borderId="12" xfId="0" applyNumberFormat="1" applyFont="1" applyFill="1" applyBorder="1" applyAlignment="1">
      <alignment horizontal="center" vertical="center" wrapText="1"/>
    </xf>
    <xf numFmtId="1" fontId="16" fillId="2" borderId="13" xfId="0" applyNumberFormat="1" applyFont="1" applyFill="1" applyBorder="1" applyAlignment="1">
      <alignment horizontal="center" vertical="center" wrapText="1"/>
    </xf>
    <xf numFmtId="1" fontId="17" fillId="2" borderId="13" xfId="0" applyNumberFormat="1" applyFont="1" applyFill="1" applyBorder="1" applyAlignment="1">
      <alignment horizontal="center" vertical="center" wrapText="1"/>
    </xf>
    <xf numFmtId="1" fontId="17" fillId="2" borderId="12" xfId="0" applyNumberFormat="1" applyFont="1" applyFill="1" applyBorder="1" applyAlignment="1">
      <alignment horizontal="center" vertical="center" wrapText="1"/>
    </xf>
    <xf numFmtId="1" fontId="18" fillId="2" borderId="3" xfId="0" applyNumberFormat="1" applyFont="1" applyFill="1" applyBorder="1" applyAlignment="1">
      <alignment horizontal="right" vertical="center" wrapText="1"/>
    </xf>
    <xf numFmtId="9" fontId="18" fillId="3" borderId="11" xfId="0" applyNumberFormat="1" applyFont="1" applyFill="1" applyBorder="1" applyAlignment="1">
      <alignment horizontal="center" vertical="center" wrapText="1"/>
    </xf>
    <xf numFmtId="9" fontId="18" fillId="3" borderId="12" xfId="0" applyNumberFormat="1" applyFont="1" applyFill="1" applyBorder="1" applyAlignment="1">
      <alignment horizontal="center" vertical="center" wrapText="1"/>
    </xf>
    <xf numFmtId="9" fontId="18" fillId="3" borderId="13" xfId="0" applyNumberFormat="1" applyFont="1" applyFill="1" applyBorder="1" applyAlignment="1">
      <alignment horizontal="center" vertical="center" wrapText="1"/>
    </xf>
    <xf numFmtId="9" fontId="19" fillId="3" borderId="13" xfId="0" applyNumberFormat="1" applyFont="1" applyFill="1" applyBorder="1" applyAlignment="1">
      <alignment horizontal="center" vertical="center" wrapText="1"/>
    </xf>
    <xf numFmtId="9" fontId="19" fillId="3" borderId="12" xfId="0" applyNumberFormat="1" applyFont="1" applyFill="1" applyBorder="1" applyAlignment="1">
      <alignment horizontal="center" vertical="center" wrapText="1"/>
    </xf>
    <xf numFmtId="9" fontId="19" fillId="3" borderId="12" xfId="0" applyNumberFormat="1" applyFont="1" applyFill="1" applyBorder="1" applyAlignment="1">
      <alignment horizontal="center" vertical="center" wrapText="1"/>
    </xf>
    <xf numFmtId="1" fontId="18" fillId="0" borderId="0" xfId="0" applyNumberFormat="1" applyFont="1" applyAlignment="1">
      <alignment horizontal="right" vertical="center" wrapText="1"/>
    </xf>
    <xf numFmtId="9" fontId="18" fillId="0" borderId="14" xfId="0" applyNumberFormat="1" applyFont="1" applyBorder="1" applyAlignment="1">
      <alignment horizontal="center" vertical="center" wrapText="1"/>
    </xf>
    <xf numFmtId="9" fontId="18" fillId="0" borderId="15" xfId="0" applyNumberFormat="1" applyFont="1" applyBorder="1" applyAlignment="1">
      <alignment horizontal="center" vertical="center" wrapText="1"/>
    </xf>
    <xf numFmtId="9" fontId="18" fillId="0" borderId="16" xfId="0" applyNumberFormat="1" applyFont="1" applyBorder="1" applyAlignment="1">
      <alignment horizontal="center" vertical="center" wrapText="1"/>
    </xf>
    <xf numFmtId="9" fontId="19" fillId="0" borderId="16" xfId="0" applyNumberFormat="1" applyFont="1" applyBorder="1" applyAlignment="1">
      <alignment horizontal="center" vertical="center" wrapText="1"/>
    </xf>
    <xf numFmtId="9" fontId="19" fillId="0" borderId="15" xfId="0" applyNumberFormat="1" applyFont="1" applyBorder="1" applyAlignment="1">
      <alignment horizontal="center" vertical="center" wrapText="1"/>
    </xf>
    <xf numFmtId="9" fontId="19" fillId="0" borderId="15" xfId="0" applyNumberFormat="1" applyFont="1" applyBorder="1" applyAlignment="1">
      <alignment horizontal="center" vertical="center" wrapText="1"/>
    </xf>
    <xf numFmtId="9" fontId="18" fillId="3" borderId="17" xfId="0" applyNumberFormat="1" applyFont="1" applyFill="1" applyBorder="1" applyAlignment="1">
      <alignment horizontal="center" vertical="center" wrapText="1"/>
    </xf>
    <xf numFmtId="9" fontId="18" fillId="3" borderId="18" xfId="0" applyNumberFormat="1" applyFont="1" applyFill="1" applyBorder="1" applyAlignment="1">
      <alignment horizontal="center" vertical="center" wrapText="1"/>
    </xf>
    <xf numFmtId="9" fontId="18" fillId="3" borderId="19" xfId="0" applyNumberFormat="1" applyFont="1" applyFill="1" applyBorder="1" applyAlignment="1">
      <alignment horizontal="center" vertical="center" wrapText="1"/>
    </xf>
    <xf numFmtId="9" fontId="19" fillId="3" borderId="19" xfId="0" applyNumberFormat="1" applyFont="1" applyFill="1" applyBorder="1" applyAlignment="1">
      <alignment horizontal="center" vertical="center" wrapText="1"/>
    </xf>
    <xf numFmtId="9" fontId="19" fillId="3" borderId="18" xfId="0" applyNumberFormat="1" applyFont="1" applyFill="1" applyBorder="1" applyAlignment="1">
      <alignment horizontal="center" vertical="center" wrapText="1"/>
    </xf>
    <xf numFmtId="9" fontId="19" fillId="3" borderId="18" xfId="0" applyNumberFormat="1" applyFont="1" applyFill="1" applyBorder="1" applyAlignment="1">
      <alignment horizontal="center" vertical="center" wrapText="1"/>
    </xf>
    <xf numFmtId="1" fontId="20" fillId="2" borderId="3" xfId="0" applyNumberFormat="1" applyFont="1" applyFill="1" applyBorder="1" applyAlignment="1">
      <alignment horizontal="right" vertical="center" wrapText="1"/>
    </xf>
    <xf numFmtId="9" fontId="20" fillId="2" borderId="17" xfId="0" applyNumberFormat="1" applyFont="1" applyFill="1" applyBorder="1" applyAlignment="1">
      <alignment horizontal="center" vertical="center" wrapText="1"/>
    </xf>
    <xf numFmtId="9" fontId="20" fillId="2" borderId="18" xfId="0" applyNumberFormat="1" applyFont="1" applyFill="1" applyBorder="1" applyAlignment="1">
      <alignment horizontal="center" vertical="center" wrapText="1"/>
    </xf>
    <xf numFmtId="9" fontId="20" fillId="2" borderId="19" xfId="0" applyNumberFormat="1" applyFont="1" applyFill="1" applyBorder="1" applyAlignment="1">
      <alignment horizontal="center" vertical="center" wrapText="1"/>
    </xf>
    <xf numFmtId="9" fontId="21" fillId="2" borderId="19" xfId="0" applyNumberFormat="1" applyFont="1" applyFill="1" applyBorder="1" applyAlignment="1">
      <alignment horizontal="center" vertical="center" wrapText="1"/>
    </xf>
    <xf numFmtId="9" fontId="21" fillId="2" borderId="18" xfId="0" applyNumberFormat="1" applyFont="1" applyFill="1" applyBorder="1" applyAlignment="1">
      <alignment horizontal="center" vertical="center" wrapText="1"/>
    </xf>
    <xf numFmtId="9" fontId="20" fillId="2" borderId="20" xfId="0" applyNumberFormat="1" applyFont="1" applyFill="1" applyBorder="1" applyAlignment="1">
      <alignment horizontal="center" vertical="center" wrapText="1"/>
    </xf>
    <xf numFmtId="9" fontId="20" fillId="2" borderId="21" xfId="0" applyNumberFormat="1" applyFont="1" applyFill="1" applyBorder="1" applyAlignment="1">
      <alignment horizontal="center" vertical="center" wrapText="1"/>
    </xf>
    <xf numFmtId="9" fontId="20" fillId="2" borderId="22" xfId="0" applyNumberFormat="1" applyFont="1" applyFill="1" applyBorder="1" applyAlignment="1">
      <alignment horizontal="center" vertical="center" wrapText="1"/>
    </xf>
    <xf numFmtId="9" fontId="21" fillId="2" borderId="22" xfId="0" applyNumberFormat="1" applyFont="1" applyFill="1" applyBorder="1" applyAlignment="1">
      <alignment horizontal="center" vertical="center" wrapText="1"/>
    </xf>
    <xf numFmtId="9" fontId="21" fillId="2" borderId="21" xfId="0" applyNumberFormat="1" applyFont="1" applyFill="1" applyBorder="1" applyAlignment="1">
      <alignment horizontal="center" vertical="center" wrapText="1"/>
    </xf>
    <xf numFmtId="9" fontId="21" fillId="2" borderId="21" xfId="0" applyNumberFormat="1" applyFont="1" applyFill="1" applyBorder="1" applyAlignment="1">
      <alignment horizontal="center" vertical="center" wrapText="1"/>
    </xf>
    <xf numFmtId="1" fontId="18" fillId="2" borderId="3" xfId="0" applyNumberFormat="1" applyFont="1" applyFill="1" applyBorder="1" applyAlignment="1">
      <alignment horizontal="left" vertical="center"/>
    </xf>
    <xf numFmtId="1" fontId="18" fillId="3" borderId="11" xfId="0" applyNumberFormat="1" applyFont="1" applyFill="1" applyBorder="1" applyAlignment="1">
      <alignment horizontal="center" vertical="center" wrapText="1"/>
    </xf>
    <xf numFmtId="1" fontId="18" fillId="3" borderId="12" xfId="0" applyNumberFormat="1" applyFont="1" applyFill="1" applyBorder="1" applyAlignment="1">
      <alignment horizontal="center" vertical="center" wrapText="1"/>
    </xf>
    <xf numFmtId="1" fontId="18" fillId="3" borderId="13" xfId="0" applyNumberFormat="1" applyFont="1" applyFill="1" applyBorder="1" applyAlignment="1">
      <alignment horizontal="center" vertical="center" wrapText="1"/>
    </xf>
    <xf numFmtId="1" fontId="19" fillId="3" borderId="13" xfId="0" applyNumberFormat="1" applyFont="1" applyFill="1" applyBorder="1" applyAlignment="1">
      <alignment horizontal="center" vertical="center" wrapText="1"/>
    </xf>
    <xf numFmtId="1" fontId="19" fillId="3" borderId="12" xfId="0" applyNumberFormat="1" applyFont="1" applyFill="1" applyBorder="1" applyAlignment="1">
      <alignment horizontal="center" vertical="center" wrapText="1"/>
    </xf>
    <xf numFmtId="1" fontId="18" fillId="0" borderId="14" xfId="0" applyNumberFormat="1" applyFont="1" applyBorder="1" applyAlignment="1">
      <alignment horizontal="center" vertical="center" wrapText="1"/>
    </xf>
    <xf numFmtId="1" fontId="18" fillId="0" borderId="15" xfId="0" applyNumberFormat="1" applyFont="1" applyBorder="1" applyAlignment="1">
      <alignment horizontal="center" vertical="center" wrapText="1"/>
    </xf>
    <xf numFmtId="1" fontId="18" fillId="0" borderId="16" xfId="0" applyNumberFormat="1" applyFont="1" applyBorder="1" applyAlignment="1">
      <alignment horizontal="center" vertical="center" wrapText="1"/>
    </xf>
    <xf numFmtId="1" fontId="19" fillId="0" borderId="16" xfId="0" applyNumberFormat="1" applyFont="1" applyBorder="1" applyAlignment="1">
      <alignment horizontal="center" vertical="center" wrapText="1"/>
    </xf>
    <xf numFmtId="1" fontId="19" fillId="0" borderId="15" xfId="0" applyNumberFormat="1" applyFont="1" applyBorder="1" applyAlignment="1">
      <alignment horizontal="center" vertical="center" wrapText="1"/>
    </xf>
    <xf numFmtId="1" fontId="18" fillId="3" borderId="17" xfId="0" applyNumberFormat="1" applyFont="1" applyFill="1" applyBorder="1" applyAlignment="1">
      <alignment horizontal="center" vertical="center" wrapText="1"/>
    </xf>
    <xf numFmtId="1" fontId="18" fillId="3" borderId="18" xfId="0" applyNumberFormat="1" applyFont="1" applyFill="1" applyBorder="1" applyAlignment="1">
      <alignment horizontal="center" vertical="center" wrapText="1"/>
    </xf>
    <xf numFmtId="1" fontId="18" fillId="3" borderId="19" xfId="0" applyNumberFormat="1" applyFont="1" applyFill="1" applyBorder="1" applyAlignment="1">
      <alignment horizontal="center" vertical="center" wrapText="1"/>
    </xf>
    <xf numFmtId="1" fontId="19" fillId="3" borderId="19" xfId="0" applyNumberFormat="1" applyFont="1" applyFill="1" applyBorder="1" applyAlignment="1">
      <alignment horizontal="center" vertical="center" wrapText="1"/>
    </xf>
    <xf numFmtId="1" fontId="19" fillId="3" borderId="18" xfId="0" applyNumberFormat="1" applyFont="1" applyFill="1" applyBorder="1" applyAlignment="1">
      <alignment horizontal="center" vertical="center" wrapText="1"/>
    </xf>
    <xf numFmtId="1" fontId="20" fillId="2" borderId="17" xfId="0" applyNumberFormat="1" applyFont="1" applyFill="1" applyBorder="1" applyAlignment="1">
      <alignment horizontal="center" vertical="center" wrapText="1"/>
    </xf>
    <xf numFmtId="1" fontId="20" fillId="2" borderId="18" xfId="0" applyNumberFormat="1" applyFont="1" applyFill="1" applyBorder="1" applyAlignment="1">
      <alignment horizontal="center" vertical="center" wrapText="1"/>
    </xf>
    <xf numFmtId="1" fontId="20" fillId="2" borderId="19" xfId="0" applyNumberFormat="1" applyFont="1" applyFill="1" applyBorder="1" applyAlignment="1">
      <alignment horizontal="center" vertical="center" wrapText="1"/>
    </xf>
    <xf numFmtId="1" fontId="21" fillId="2" borderId="19" xfId="0" applyNumberFormat="1" applyFont="1" applyFill="1" applyBorder="1" applyAlignment="1">
      <alignment horizontal="center" vertical="center" wrapText="1"/>
    </xf>
    <xf numFmtId="1" fontId="21" fillId="2" borderId="18" xfId="0" applyNumberFormat="1" applyFont="1" applyFill="1" applyBorder="1" applyAlignment="1">
      <alignment horizontal="center" vertical="center" wrapText="1"/>
    </xf>
    <xf numFmtId="1" fontId="20" fillId="2" borderId="20" xfId="0" applyNumberFormat="1" applyFont="1" applyFill="1" applyBorder="1" applyAlignment="1">
      <alignment horizontal="center" vertical="center" wrapText="1"/>
    </xf>
    <xf numFmtId="1" fontId="20" fillId="2" borderId="21" xfId="0" applyNumberFormat="1" applyFont="1" applyFill="1" applyBorder="1" applyAlignment="1">
      <alignment horizontal="center" vertical="center" wrapText="1"/>
    </xf>
    <xf numFmtId="1" fontId="20" fillId="2" borderId="22" xfId="0" applyNumberFormat="1" applyFont="1" applyFill="1" applyBorder="1" applyAlignment="1">
      <alignment horizontal="center" vertical="center" wrapText="1"/>
    </xf>
    <xf numFmtId="1" fontId="21" fillId="2" borderId="22" xfId="0" applyNumberFormat="1" applyFont="1" applyFill="1" applyBorder="1" applyAlignment="1">
      <alignment horizontal="center" vertical="center" wrapText="1"/>
    </xf>
    <xf numFmtId="1" fontId="21" fillId="2" borderId="21" xfId="0" applyNumberFormat="1" applyFont="1" applyFill="1" applyBorder="1" applyAlignment="1">
      <alignment horizontal="center" vertical="center" wrapText="1"/>
    </xf>
    <xf numFmtId="0" fontId="7" fillId="0" borderId="0" xfId="0" applyFont="1"/>
    <xf numFmtId="0" fontId="1" fillId="0" borderId="0" xfId="0" applyFont="1" applyAlignment="1">
      <alignment horizontal="left" vertical="center" wrapText="1"/>
    </xf>
    <xf numFmtId="0" fontId="22" fillId="0" borderId="0" xfId="0" applyFont="1" applyAlignment="1">
      <alignment wrapText="1"/>
    </xf>
    <xf numFmtId="0" fontId="7" fillId="0" borderId="0" xfId="0" applyFont="1" applyAlignment="1">
      <alignment wrapText="1"/>
    </xf>
    <xf numFmtId="0" fontId="10" fillId="0" borderId="0" xfId="0" applyFont="1" applyAlignment="1">
      <alignment horizontal="left" wrapText="1"/>
    </xf>
    <xf numFmtId="0" fontId="1" fillId="2" borderId="3" xfId="0" applyFont="1" applyFill="1" applyBorder="1" applyAlignment="1"/>
    <xf numFmtId="0" fontId="26" fillId="2" borderId="3" xfId="0" applyFont="1" applyFill="1" applyBorder="1" applyAlignment="1">
      <alignment horizontal="right"/>
    </xf>
    <xf numFmtId="0" fontId="1" fillId="0" borderId="23" xfId="0" applyFont="1" applyBorder="1" applyAlignment="1"/>
    <xf numFmtId="0" fontId="28" fillId="2" borderId="3" xfId="0" applyFont="1" applyFill="1" applyBorder="1" applyAlignment="1">
      <alignment horizontal="left" vertical="center"/>
    </xf>
    <xf numFmtId="0" fontId="29" fillId="0" borderId="0" xfId="0" applyFont="1" applyAlignment="1">
      <alignment horizontal="left" wrapText="1"/>
    </xf>
    <xf numFmtId="0" fontId="29" fillId="2" borderId="24" xfId="0" applyFont="1" applyFill="1" applyBorder="1" applyAlignment="1">
      <alignment horizontal="center" vertical="center" wrapText="1"/>
    </xf>
    <xf numFmtId="0" fontId="1" fillId="0" borderId="0" xfId="0" applyFont="1" applyAlignment="1"/>
    <xf numFmtId="0" fontId="29" fillId="0" borderId="28" xfId="0" applyFont="1" applyBorder="1" applyAlignment="1">
      <alignment horizontal="center" vertical="center" wrapText="1"/>
    </xf>
    <xf numFmtId="0" fontId="29" fillId="0" borderId="0" xfId="0" applyFont="1" applyAlignment="1">
      <alignment horizontal="left" vertical="center" wrapText="1"/>
    </xf>
    <xf numFmtId="0" fontId="29" fillId="0" borderId="29" xfId="0" applyFont="1" applyBorder="1" applyAlignment="1">
      <alignment horizontal="left" vertical="center" wrapText="1"/>
    </xf>
    <xf numFmtId="0" fontId="30" fillId="0" borderId="0" xfId="0" applyFont="1" applyAlignment="1">
      <alignment horizontal="right"/>
    </xf>
    <xf numFmtId="0" fontId="31" fillId="0" borderId="24" xfId="0" applyFont="1" applyBorder="1" applyAlignment="1">
      <alignment horizontal="center" vertical="center" wrapText="1"/>
    </xf>
    <xf numFmtId="0" fontId="31" fillId="0" borderId="26" xfId="0" applyFont="1" applyBorder="1" applyAlignment="1">
      <alignment horizontal="center" vertical="center" wrapText="1"/>
    </xf>
    <xf numFmtId="0" fontId="32" fillId="0" borderId="0" xfId="0" applyFont="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24" xfId="0" applyFont="1" applyBorder="1" applyAlignment="1">
      <alignment horizontal="center"/>
    </xf>
    <xf numFmtId="0" fontId="5" fillId="0" borderId="0" xfId="0" applyFont="1" applyAlignment="1">
      <alignment horizontal="right" wrapText="1"/>
    </xf>
    <xf numFmtId="9" fontId="5" fillId="0" borderId="28" xfId="0" applyNumberFormat="1" applyFont="1" applyBorder="1" applyAlignment="1">
      <alignment horizontal="center"/>
    </xf>
    <xf numFmtId="9" fontId="5" fillId="0" borderId="0" xfId="0" applyNumberFormat="1" applyFont="1" applyAlignment="1">
      <alignment horizontal="center"/>
    </xf>
    <xf numFmtId="9" fontId="5" fillId="0" borderId="30" xfId="0" applyNumberFormat="1" applyFont="1" applyBorder="1" applyAlignment="1">
      <alignment horizontal="center"/>
    </xf>
    <xf numFmtId="9" fontId="5" fillId="0" borderId="31" xfId="0" applyNumberFormat="1" applyFont="1" applyBorder="1" applyAlignment="1">
      <alignment horizontal="center"/>
    </xf>
    <xf numFmtId="9" fontId="5" fillId="0" borderId="32" xfId="0" applyNumberFormat="1" applyFont="1" applyBorder="1" applyAlignment="1">
      <alignment horizontal="center"/>
    </xf>
    <xf numFmtId="9" fontId="5" fillId="0" borderId="33" xfId="0" applyNumberFormat="1" applyFont="1" applyBorder="1" applyAlignment="1">
      <alignment horizontal="center"/>
    </xf>
    <xf numFmtId="9" fontId="5" fillId="0" borderId="34" xfId="0" applyNumberFormat="1" applyFont="1" applyBorder="1" applyAlignment="1">
      <alignment horizontal="center"/>
    </xf>
    <xf numFmtId="9" fontId="5" fillId="0" borderId="35" xfId="0" applyNumberFormat="1" applyFont="1" applyBorder="1" applyAlignment="1">
      <alignment horizontal="center"/>
    </xf>
    <xf numFmtId="9" fontId="5" fillId="0" borderId="36" xfId="0" applyNumberFormat="1" applyFont="1" applyBorder="1" applyAlignment="1">
      <alignment horizontal="center"/>
    </xf>
    <xf numFmtId="0" fontId="33" fillId="0" borderId="0" xfId="0" applyFont="1" applyAlignment="1"/>
    <xf numFmtId="0" fontId="1" fillId="0" borderId="37" xfId="0" applyFont="1" applyBorder="1" applyAlignment="1"/>
    <xf numFmtId="0" fontId="1" fillId="2" borderId="38" xfId="0" applyFont="1" applyFill="1" applyBorder="1" applyAlignment="1"/>
    <xf numFmtId="0" fontId="1" fillId="0" borderId="39" xfId="0" applyFont="1" applyBorder="1" applyAlignment="1"/>
    <xf numFmtId="0" fontId="1" fillId="0" borderId="40" xfId="0" applyFont="1" applyBorder="1" applyAlignment="1"/>
    <xf numFmtId="0" fontId="1" fillId="2" borderId="41" xfId="0" applyFont="1" applyFill="1" applyBorder="1" applyAlignment="1"/>
    <xf numFmtId="0" fontId="1" fillId="2" borderId="42" xfId="0" applyFont="1" applyFill="1" applyBorder="1" applyAlignment="1"/>
    <xf numFmtId="0" fontId="1" fillId="0" borderId="43" xfId="0" applyFont="1" applyBorder="1" applyAlignment="1"/>
    <xf numFmtId="0" fontId="1" fillId="0" borderId="44" xfId="0" applyFont="1" applyBorder="1" applyAlignment="1"/>
    <xf numFmtId="0" fontId="8" fillId="0" borderId="0" xfId="0" applyFont="1" applyAlignment="1"/>
    <xf numFmtId="1" fontId="4" fillId="2" borderId="0" xfId="0" applyNumberFormat="1" applyFont="1" applyFill="1" applyAlignment="1">
      <alignment horizontal="center" vertical="center" wrapText="1"/>
    </xf>
    <xf numFmtId="1" fontId="4" fillId="2" borderId="2" xfId="0" applyNumberFormat="1" applyFont="1" applyFill="1" applyBorder="1" applyAlignment="1">
      <alignment horizontal="center" vertical="center" wrapText="1"/>
    </xf>
    <xf numFmtId="1" fontId="4" fillId="0" borderId="0" xfId="0" applyNumberFormat="1" applyFont="1" applyAlignment="1">
      <alignment horizontal="center" vertical="center" wrapText="1"/>
    </xf>
    <xf numFmtId="9" fontId="8" fillId="0" borderId="0" xfId="0" applyNumberFormat="1" applyFont="1" applyAlignment="1"/>
    <xf numFmtId="9" fontId="20" fillId="2" borderId="0" xfId="0" applyNumberFormat="1" applyFont="1" applyFill="1" applyAlignment="1">
      <alignment horizontal="center" vertical="center" wrapText="1"/>
    </xf>
    <xf numFmtId="9" fontId="21" fillId="2" borderId="18" xfId="0" applyNumberFormat="1" applyFont="1" applyFill="1" applyBorder="1" applyAlignment="1">
      <alignment horizontal="center" vertical="center" wrapText="1"/>
    </xf>
    <xf numFmtId="9" fontId="21" fillId="2" borderId="45" xfId="0" applyNumberFormat="1" applyFont="1" applyFill="1" applyBorder="1" applyAlignment="1">
      <alignment horizontal="center" vertical="center" wrapText="1"/>
    </xf>
    <xf numFmtId="9" fontId="21" fillId="0" borderId="0" xfId="0" applyNumberFormat="1" applyFont="1" applyAlignment="1">
      <alignment horizontal="center" vertical="center" wrapText="1"/>
    </xf>
    <xf numFmtId="9" fontId="20" fillId="2" borderId="17" xfId="0" applyNumberFormat="1" applyFont="1" applyFill="1" applyBorder="1" applyAlignment="1">
      <alignment horizontal="center" vertical="center" wrapText="1"/>
    </xf>
    <xf numFmtId="9" fontId="20" fillId="2" borderId="20" xfId="0" applyNumberFormat="1" applyFont="1" applyFill="1" applyBorder="1" applyAlignment="1">
      <alignment horizontal="center" vertical="center" wrapText="1"/>
    </xf>
    <xf numFmtId="9" fontId="20" fillId="2" borderId="46" xfId="0" applyNumberFormat="1" applyFont="1" applyFill="1" applyBorder="1" applyAlignment="1">
      <alignment horizontal="center" vertical="center" wrapText="1"/>
    </xf>
    <xf numFmtId="9" fontId="21" fillId="2" borderId="46" xfId="0" applyNumberFormat="1" applyFont="1" applyFill="1" applyBorder="1" applyAlignment="1">
      <alignment horizontal="center" vertical="center" wrapText="1"/>
    </xf>
    <xf numFmtId="9" fontId="21" fillId="2" borderId="47" xfId="0" applyNumberFormat="1" applyFont="1" applyFill="1" applyBorder="1" applyAlignment="1">
      <alignment horizontal="center" vertical="center" wrapText="1"/>
    </xf>
    <xf numFmtId="9" fontId="21" fillId="0" borderId="0" xfId="0" applyNumberFormat="1" applyFont="1" applyAlignment="1">
      <alignment horizontal="center" vertical="center" wrapText="1"/>
    </xf>
    <xf numFmtId="9" fontId="18" fillId="0" borderId="0" xfId="0" applyNumberFormat="1" applyFont="1" applyAlignment="1">
      <alignment horizontal="center" vertical="center" wrapText="1"/>
    </xf>
    <xf numFmtId="9" fontId="19" fillId="0" borderId="0" xfId="0" applyNumberFormat="1" applyFont="1" applyAlignment="1">
      <alignment horizontal="center" vertical="center" wrapText="1"/>
    </xf>
    <xf numFmtId="1" fontId="4" fillId="2" borderId="2" xfId="0" applyNumberFormat="1" applyFont="1" applyFill="1" applyBorder="1" applyAlignment="1">
      <alignment horizontal="center" vertical="center" wrapText="1"/>
    </xf>
    <xf numFmtId="0" fontId="8" fillId="0" borderId="5" xfId="0" applyFont="1" applyBorder="1"/>
    <xf numFmtId="0" fontId="8" fillId="0" borderId="4" xfId="0" applyFont="1" applyBorder="1"/>
    <xf numFmtId="1" fontId="4" fillId="2" borderId="1" xfId="0" applyNumberFormat="1" applyFont="1" applyFill="1" applyBorder="1" applyAlignment="1">
      <alignment horizontal="center" vertical="center" wrapText="1"/>
    </xf>
    <xf numFmtId="0" fontId="8" fillId="0" borderId="6" xfId="0" applyFont="1" applyBorder="1"/>
    <xf numFmtId="0" fontId="29" fillId="0" borderId="25" xfId="0" applyFont="1" applyBorder="1" applyAlignment="1">
      <alignment horizontal="center" vertical="center" wrapText="1"/>
    </xf>
    <xf numFmtId="0" fontId="8" fillId="0" borderId="27" xfId="0" applyFont="1" applyBorder="1"/>
    <xf numFmtId="0" fontId="8" fillId="0" borderId="26" xfId="0" applyFont="1" applyBorder="1"/>
    <xf numFmtId="0" fontId="29" fillId="2" borderId="25" xfId="0" applyFont="1" applyFill="1" applyBorder="1" applyAlignment="1">
      <alignment horizontal="center" vertical="center" wrapText="1"/>
    </xf>
    <xf numFmtId="0" fontId="24" fillId="0" borderId="0" xfId="0" applyFont="1" applyAlignment="1">
      <alignment horizontal="left" vertical="top" wrapText="1"/>
    </xf>
    <xf numFmtId="0" fontId="0" fillId="0" borderId="0" xfId="0" applyFont="1" applyAlignment="1"/>
    <xf numFmtId="0" fontId="1" fillId="0" borderId="0" xfId="0" applyFont="1" applyAlignment="1">
      <alignment vertical="center" wrapText="1"/>
    </xf>
    <xf numFmtId="0" fontId="23"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top" wrapText="1"/>
    </xf>
    <xf numFmtId="0" fontId="27" fillId="0" borderId="0" xfId="0" applyFont="1" applyAlignment="1">
      <alignment wrapText="1"/>
    </xf>
    <xf numFmtId="0" fontId="25" fillId="0" borderId="0" xfId="0" applyFont="1" applyAlignment="1">
      <alignment horizontal="left" vertical="top" wrapText="1"/>
    </xf>
    <xf numFmtId="0" fontId="7"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DC39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GB"/>
              <a:t>Support for legal humanist marriage in England and Wales</a:t>
            </a:r>
          </a:p>
        </c:rich>
      </c:tx>
      <c:overlay val="0"/>
    </c:title>
    <c:autoTitleDeleted val="0"/>
    <c:plotArea>
      <c:layout/>
      <c:barChart>
        <c:barDir val="col"/>
        <c:grouping val="clustered"/>
        <c:varyColors val="1"/>
        <c:ser>
          <c:idx val="0"/>
          <c:order val="0"/>
          <c:tx>
            <c:strRef>
              <c:f>'Comparing results'!$B$1</c:f>
              <c:strCache>
                <c:ptCount val="1"/>
                <c:pt idx="0">
                  <c:v>Support</c:v>
                </c:pt>
              </c:strCache>
            </c:strRef>
          </c:tx>
          <c:spPr>
            <a:solidFill>
              <a:srgbClr val="3366CC"/>
            </a:solidFill>
          </c:spPr>
          <c:invertIfNegative val="1"/>
          <c:dLbls>
            <c:spPr>
              <a:noFill/>
              <a:ln>
                <a:noFill/>
              </a:ln>
              <a:effectLst/>
            </c:spPr>
            <c:txPr>
              <a:bodyPr/>
              <a:lstStyle/>
              <a:p>
                <a:pPr lvl="0">
                  <a:defRPr b="0" i="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'Comparing results'!$A$2:$A$3</c:f>
              <c:numCache>
                <c:formatCode>General</c:formatCode>
                <c:ptCount val="2"/>
                <c:pt idx="0">
                  <c:v>2013</c:v>
                </c:pt>
                <c:pt idx="1">
                  <c:v>2018</c:v>
                </c:pt>
              </c:numCache>
            </c:numRef>
          </c:cat>
          <c:val>
            <c:numRef>
              <c:f>'Comparing results'!$B$2:$B$3</c:f>
              <c:numCache>
                <c:formatCode>0%</c:formatCode>
                <c:ptCount val="2"/>
                <c:pt idx="0">
                  <c:v>0.50590000000000002</c:v>
                </c:pt>
                <c:pt idx="1">
                  <c:v>0.68</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732C-4FDD-ACAE-E33016267DE8}"/>
            </c:ext>
          </c:extLst>
        </c:ser>
        <c:ser>
          <c:idx val="1"/>
          <c:order val="1"/>
          <c:tx>
            <c:strRef>
              <c:f>'Comparing results'!$C$1</c:f>
              <c:strCache>
                <c:ptCount val="1"/>
                <c:pt idx="0">
                  <c:v>Oppose</c:v>
                </c:pt>
              </c:strCache>
            </c:strRef>
          </c:tx>
          <c:spPr>
            <a:solidFill>
              <a:srgbClr val="DC3912"/>
            </a:solidFill>
          </c:spPr>
          <c:invertIfNegative val="1"/>
          <c:dLbls>
            <c:spPr>
              <a:noFill/>
              <a:ln>
                <a:noFill/>
              </a:ln>
              <a:effectLst/>
            </c:spPr>
            <c:txPr>
              <a:bodyPr/>
              <a:lstStyle/>
              <a:p>
                <a:pPr lvl="0">
                  <a:defRPr b="0" i="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'Comparing results'!$A$2:$A$3</c:f>
              <c:numCache>
                <c:formatCode>General</c:formatCode>
                <c:ptCount val="2"/>
                <c:pt idx="0">
                  <c:v>2013</c:v>
                </c:pt>
                <c:pt idx="1">
                  <c:v>2018</c:v>
                </c:pt>
              </c:numCache>
            </c:numRef>
          </c:cat>
          <c:val>
            <c:numRef>
              <c:f>'Comparing results'!$C$2:$C$3</c:f>
              <c:numCache>
                <c:formatCode>0%</c:formatCode>
                <c:ptCount val="2"/>
                <c:pt idx="0">
                  <c:v>-0.14100000000000001</c:v>
                </c:pt>
                <c:pt idx="1">
                  <c:v>-0.13</c:v>
                </c:pt>
              </c:numCache>
            </c:numRef>
          </c:val>
          <c:extLst>
            <c:ext xmlns:c14="http://schemas.microsoft.com/office/drawing/2007/8/2/chart" uri="{6F2FDCE9-48DA-4B69-8628-5D25D57E5C99}">
              <c14:invertSolidFillFmt>
                <c14:spPr xmlns:c14="http://schemas.microsoft.com/office/drawing/2007/8/2/chart">
                  <a:solidFill>
                    <a:srgbClr val="DC3912"/>
                  </a:solidFill>
                </c14:spPr>
              </c14:invertSolidFillFmt>
            </c:ext>
            <c:ext xmlns:c16="http://schemas.microsoft.com/office/drawing/2014/chart" uri="{C3380CC4-5D6E-409C-BE32-E72D297353CC}">
              <c16:uniqueId val="{00000001-732C-4FDD-ACAE-E33016267DE8}"/>
            </c:ext>
          </c:extLst>
        </c:ser>
        <c:dLbls>
          <c:showLegendKey val="0"/>
          <c:showVal val="0"/>
          <c:showCatName val="0"/>
          <c:showSerName val="0"/>
          <c:showPercent val="0"/>
          <c:showBubbleSize val="0"/>
        </c:dLbls>
        <c:gapWidth val="150"/>
        <c:axId val="1684792068"/>
        <c:axId val="1087956305"/>
      </c:barChart>
      <c:catAx>
        <c:axId val="1684792068"/>
        <c:scaling>
          <c:orientation val="minMax"/>
        </c:scaling>
        <c:delete val="0"/>
        <c:axPos val="b"/>
        <c:numFmt formatCode="General" sourceLinked="1"/>
        <c:majorTickMark val="cross"/>
        <c:minorTickMark val="cross"/>
        <c:tickLblPos val="nextTo"/>
        <c:txPr>
          <a:bodyPr/>
          <a:lstStyle/>
          <a:p>
            <a:pPr lvl="0">
              <a:defRPr b="0"/>
            </a:pPr>
            <a:endParaRPr lang="en-US"/>
          </a:p>
        </c:txPr>
        <c:crossAx val="1087956305"/>
        <c:crosses val="autoZero"/>
        <c:auto val="1"/>
        <c:lblAlgn val="ctr"/>
        <c:lblOffset val="100"/>
        <c:noMultiLvlLbl val="1"/>
      </c:catAx>
      <c:valAx>
        <c:axId val="1087956305"/>
        <c:scaling>
          <c:orientation val="minMax"/>
        </c:scaling>
        <c:delete val="0"/>
        <c:axPos val="l"/>
        <c:majorGridlines>
          <c:spPr>
            <a:ln>
              <a:solidFill>
                <a:srgbClr val="B7B7B7"/>
              </a:solidFill>
            </a:ln>
          </c:spPr>
        </c:majorGridlines>
        <c:numFmt formatCode="0%" sourceLinked="1"/>
        <c:majorTickMark val="cross"/>
        <c:minorTickMark val="cross"/>
        <c:tickLblPos val="nextTo"/>
        <c:spPr>
          <a:ln w="47625">
            <a:noFill/>
          </a:ln>
        </c:spPr>
        <c:txPr>
          <a:bodyPr/>
          <a:lstStyle/>
          <a:p>
            <a:pPr lvl="0">
              <a:defRPr b="0"/>
            </a:pPr>
            <a:endParaRPr lang="en-US"/>
          </a:p>
        </c:txPr>
        <c:crossAx val="1684792068"/>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GB"/>
              <a:t>Support for legal humanist marriage</a:t>
            </a:r>
          </a:p>
        </c:rich>
      </c:tx>
      <c:overlay val="0"/>
    </c:title>
    <c:autoTitleDeleted val="0"/>
    <c:plotArea>
      <c:layout/>
      <c:barChart>
        <c:barDir val="col"/>
        <c:grouping val="clustered"/>
        <c:varyColors val="1"/>
        <c:ser>
          <c:idx val="0"/>
          <c:order val="0"/>
          <c:tx>
            <c:strRef>
              <c:f>'Comparing results'!$J$2</c:f>
              <c:strCache>
                <c:ptCount val="1"/>
                <c:pt idx="0">
                  <c:v>Support</c:v>
                </c:pt>
              </c:strCache>
            </c:strRef>
          </c:tx>
          <c:spPr>
            <a:solidFill>
              <a:srgbClr val="3366CC"/>
            </a:solidFill>
          </c:spPr>
          <c:invertIfNegative val="1"/>
          <c:dLbls>
            <c:spPr>
              <a:noFill/>
              <a:ln>
                <a:noFill/>
              </a:ln>
              <a:effectLst/>
            </c:spPr>
            <c:txPr>
              <a:bodyPr/>
              <a:lstStyle/>
              <a:p>
                <a:pPr lvl="0">
                  <a:defRPr b="0" i="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'Comparing results'!$K$1:$Q$1</c:f>
              <c:strCache>
                <c:ptCount val="7"/>
                <c:pt idx="0">
                  <c:v>2013</c:v>
                </c:pt>
                <c:pt idx="1">
                  <c:v>2018</c:v>
                </c:pt>
                <c:pt idx="2">
                  <c:v>2018 - no religion</c:v>
                </c:pt>
                <c:pt idx="3">
                  <c:v>2018 - Anglican</c:v>
                </c:pt>
                <c:pt idx="4">
                  <c:v>2018 - Roman Catholic</c:v>
                </c:pt>
                <c:pt idx="5">
                  <c:v>2018 - other Christian</c:v>
                </c:pt>
                <c:pt idx="6">
                  <c:v>2018 - other religion</c:v>
                </c:pt>
              </c:strCache>
            </c:strRef>
          </c:cat>
          <c:val>
            <c:numRef>
              <c:f>'Comparing results'!$K$2:$Q$2</c:f>
              <c:numCache>
                <c:formatCode>0%</c:formatCode>
                <c:ptCount val="7"/>
                <c:pt idx="0">
                  <c:v>0.51</c:v>
                </c:pt>
                <c:pt idx="1">
                  <c:v>0.68</c:v>
                </c:pt>
                <c:pt idx="2">
                  <c:v>0.79420000000000002</c:v>
                </c:pt>
                <c:pt idx="3">
                  <c:v>0.56040000000000001</c:v>
                </c:pt>
                <c:pt idx="4">
                  <c:v>0.60460000000000003</c:v>
                </c:pt>
                <c:pt idx="5">
                  <c:v>0.71</c:v>
                </c:pt>
                <c:pt idx="6">
                  <c:v>0.55000000000000004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A400-4ADD-B4E4-BE339FBDD31B}"/>
            </c:ext>
          </c:extLst>
        </c:ser>
        <c:ser>
          <c:idx val="1"/>
          <c:order val="1"/>
          <c:tx>
            <c:strRef>
              <c:f>'Comparing results'!$J$3</c:f>
              <c:strCache>
                <c:ptCount val="1"/>
                <c:pt idx="0">
                  <c:v>Oppose</c:v>
                </c:pt>
              </c:strCache>
            </c:strRef>
          </c:tx>
          <c:spPr>
            <a:solidFill>
              <a:srgbClr val="DC3912"/>
            </a:solidFill>
          </c:spPr>
          <c:invertIfNegative val="1"/>
          <c:dPt>
            <c:idx val="3"/>
            <c:invertIfNegative val="1"/>
            <c:bubble3D val="0"/>
            <c:extLst>
              <c:ext xmlns:c16="http://schemas.microsoft.com/office/drawing/2014/chart" uri="{C3380CC4-5D6E-409C-BE32-E72D297353CC}">
                <c16:uniqueId val="{00000002-A400-4ADD-B4E4-BE339FBDD31B}"/>
              </c:ext>
            </c:extLst>
          </c:dPt>
          <c:dLbls>
            <c:spPr>
              <a:noFill/>
              <a:ln>
                <a:noFill/>
              </a:ln>
              <a:effectLst/>
            </c:spPr>
            <c:txPr>
              <a:bodyPr/>
              <a:lstStyle/>
              <a:p>
                <a:pPr lvl="0">
                  <a:defRPr b="0" i="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'Comparing results'!$K$1:$Q$1</c:f>
              <c:strCache>
                <c:ptCount val="7"/>
                <c:pt idx="0">
                  <c:v>2013</c:v>
                </c:pt>
                <c:pt idx="1">
                  <c:v>2018</c:v>
                </c:pt>
                <c:pt idx="2">
                  <c:v>2018 - no religion</c:v>
                </c:pt>
                <c:pt idx="3">
                  <c:v>2018 - Anglican</c:v>
                </c:pt>
                <c:pt idx="4">
                  <c:v>2018 - Roman Catholic</c:v>
                </c:pt>
                <c:pt idx="5">
                  <c:v>2018 - other Christian</c:v>
                </c:pt>
                <c:pt idx="6">
                  <c:v>2018 - other religion</c:v>
                </c:pt>
              </c:strCache>
            </c:strRef>
          </c:cat>
          <c:val>
            <c:numRef>
              <c:f>'Comparing results'!$K$3:$Q$3</c:f>
              <c:numCache>
                <c:formatCode>0%</c:formatCode>
                <c:ptCount val="7"/>
                <c:pt idx="0">
                  <c:v>-0.14000000000000001</c:v>
                </c:pt>
                <c:pt idx="1">
                  <c:v>-0.13</c:v>
                </c:pt>
                <c:pt idx="2">
                  <c:v>-4.9000000000000002E-2</c:v>
                </c:pt>
                <c:pt idx="3">
                  <c:v>-0.22819999999999999</c:v>
                </c:pt>
                <c:pt idx="4">
                  <c:v>-0.17910000000000001</c:v>
                </c:pt>
                <c:pt idx="5">
                  <c:v>-0.19</c:v>
                </c:pt>
                <c:pt idx="6">
                  <c:v>-0.16</c:v>
                </c:pt>
              </c:numCache>
            </c:numRef>
          </c:val>
          <c:extLst>
            <c:ext xmlns:c14="http://schemas.microsoft.com/office/drawing/2007/8/2/chart" uri="{6F2FDCE9-48DA-4B69-8628-5D25D57E5C99}">
              <c14:invertSolidFillFmt>
                <c14:spPr xmlns:c14="http://schemas.microsoft.com/office/drawing/2007/8/2/chart">
                  <a:solidFill>
                    <a:srgbClr val="DC3912"/>
                  </a:solidFill>
                </c14:spPr>
              </c14:invertSolidFillFmt>
            </c:ext>
            <c:ext xmlns:c16="http://schemas.microsoft.com/office/drawing/2014/chart" uri="{C3380CC4-5D6E-409C-BE32-E72D297353CC}">
              <c16:uniqueId val="{00000001-A400-4ADD-B4E4-BE339FBDD31B}"/>
            </c:ext>
          </c:extLst>
        </c:ser>
        <c:dLbls>
          <c:showLegendKey val="0"/>
          <c:showVal val="0"/>
          <c:showCatName val="0"/>
          <c:showSerName val="0"/>
          <c:showPercent val="0"/>
          <c:showBubbleSize val="0"/>
        </c:dLbls>
        <c:gapWidth val="150"/>
        <c:axId val="1194281976"/>
        <c:axId val="1652733342"/>
      </c:barChart>
      <c:catAx>
        <c:axId val="1194281976"/>
        <c:scaling>
          <c:orientation val="minMax"/>
        </c:scaling>
        <c:delete val="0"/>
        <c:axPos val="b"/>
        <c:numFmt formatCode="General" sourceLinked="1"/>
        <c:majorTickMark val="cross"/>
        <c:minorTickMark val="cross"/>
        <c:tickLblPos val="nextTo"/>
        <c:txPr>
          <a:bodyPr/>
          <a:lstStyle/>
          <a:p>
            <a:pPr lvl="0">
              <a:defRPr b="0"/>
            </a:pPr>
            <a:endParaRPr lang="en-US"/>
          </a:p>
        </c:txPr>
        <c:crossAx val="1652733342"/>
        <c:crosses val="autoZero"/>
        <c:auto val="1"/>
        <c:lblAlgn val="ctr"/>
        <c:lblOffset val="100"/>
        <c:noMultiLvlLbl val="1"/>
      </c:catAx>
      <c:valAx>
        <c:axId val="1652733342"/>
        <c:scaling>
          <c:orientation val="minMax"/>
          <c:min val="-0.3"/>
        </c:scaling>
        <c:delete val="0"/>
        <c:axPos val="l"/>
        <c:majorGridlines>
          <c:spPr>
            <a:ln>
              <a:solidFill>
                <a:srgbClr val="B7B7B7"/>
              </a:solidFill>
            </a:ln>
          </c:spPr>
        </c:majorGridlines>
        <c:numFmt formatCode="0%" sourceLinked="1"/>
        <c:majorTickMark val="cross"/>
        <c:minorTickMark val="cross"/>
        <c:tickLblPos val="nextTo"/>
        <c:spPr>
          <a:ln w="47625">
            <a:noFill/>
          </a:ln>
        </c:spPr>
        <c:txPr>
          <a:bodyPr/>
          <a:lstStyle/>
          <a:p>
            <a:pPr lvl="0">
              <a:defRPr b="0"/>
            </a:pPr>
            <a:endParaRPr lang="en-US"/>
          </a:p>
        </c:txPr>
        <c:crossAx val="119428197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8" Type="http://schemas.openxmlformats.org/officeDocument/2006/relationships/image" Target="../media/image10.jpg"/><Relationship Id="rId3" Type="http://schemas.openxmlformats.org/officeDocument/2006/relationships/image" Target="../media/image5.png"/><Relationship Id="rId7" Type="http://schemas.openxmlformats.org/officeDocument/2006/relationships/image" Target="../media/image9.jpg"/><Relationship Id="rId12" Type="http://schemas.openxmlformats.org/officeDocument/2006/relationships/image" Target="../media/image14.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jpg"/><Relationship Id="rId11" Type="http://schemas.openxmlformats.org/officeDocument/2006/relationships/image" Target="../media/image13.jpg"/><Relationship Id="rId5" Type="http://schemas.openxmlformats.org/officeDocument/2006/relationships/image" Target="../media/image7.jpg"/><Relationship Id="rId10" Type="http://schemas.openxmlformats.org/officeDocument/2006/relationships/image" Target="../media/image12.jpg"/><Relationship Id="rId4" Type="http://schemas.openxmlformats.org/officeDocument/2006/relationships/image" Target="../media/image6.jpg"/><Relationship Id="rId9" Type="http://schemas.openxmlformats.org/officeDocument/2006/relationships/image" Target="../media/image11.jpg"/></Relationships>
</file>

<file path=xl/drawings/drawing1.xml><?xml version="1.0" encoding="utf-8"?>
<xdr:wsDr xmlns:xdr="http://schemas.openxmlformats.org/drawingml/2006/spreadsheetDrawing" xmlns:a="http://schemas.openxmlformats.org/drawingml/2006/main">
  <xdr:oneCellAnchor>
    <xdr:from>
      <xdr:col>11</xdr:col>
      <xdr:colOff>95250</xdr:colOff>
      <xdr:row>0</xdr:row>
      <xdr:rowOff>0</xdr:rowOff>
    </xdr:from>
    <xdr:ext cx="1714500" cy="5810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7115175</xdr:colOff>
      <xdr:row>0</xdr:row>
      <xdr:rowOff>0</xdr:rowOff>
    </xdr:from>
    <xdr:ext cx="1724025" cy="581025"/>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28575</xdr:colOff>
      <xdr:row>4</xdr:row>
      <xdr:rowOff>57150</xdr:rowOff>
    </xdr:from>
    <xdr:ext cx="1047750" cy="342900"/>
    <xdr:pic>
      <xdr:nvPicPr>
        <xdr:cNvPr id="2" name="image2.png" descr="logo_YG.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28575</xdr:colOff>
      <xdr:row>4</xdr:row>
      <xdr:rowOff>57150</xdr:rowOff>
    </xdr:from>
    <xdr:ext cx="1047750" cy="342900"/>
    <xdr:pic>
      <xdr:nvPicPr>
        <xdr:cNvPr id="2" name="image2.png" descr="logo_YG.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542925</xdr:colOff>
      <xdr:row>5</xdr:row>
      <xdr:rowOff>180975</xdr:rowOff>
    </xdr:from>
    <xdr:ext cx="5715000" cy="3533775"/>
    <xdr:graphicFrame macro="">
      <xdr:nvGraphicFramePr>
        <xdr:cNvPr id="2" name="Chart 1" title="Chart">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695325</xdr:colOff>
      <xdr:row>4</xdr:row>
      <xdr:rowOff>142875</xdr:rowOff>
    </xdr:from>
    <xdr:ext cx="5715000" cy="4152900"/>
    <xdr:graphicFrame macro="">
      <xdr:nvGraphicFramePr>
        <xdr:cNvPr id="3" name="Chart 2" title="Chart">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dr:oneCellAnchor>
    <xdr:from>
      <xdr:col>7</xdr:col>
      <xdr:colOff>800100</xdr:colOff>
      <xdr:row>16</xdr:row>
      <xdr:rowOff>209550</xdr:rowOff>
    </xdr:from>
    <xdr:ext cx="2924175" cy="1685925"/>
    <xdr:pic>
      <xdr:nvPicPr>
        <xdr:cNvPr id="2" name="image3.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66675</xdr:rowOff>
    </xdr:from>
    <xdr:ext cx="3286125" cy="333375"/>
    <xdr:pic>
      <xdr:nvPicPr>
        <xdr:cNvPr id="3" name="image6.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9525</xdr:colOff>
      <xdr:row>10</xdr:row>
      <xdr:rowOff>142875</xdr:rowOff>
    </xdr:from>
    <xdr:ext cx="2952750" cy="333375"/>
    <xdr:pic>
      <xdr:nvPicPr>
        <xdr:cNvPr id="4" name="image5.png">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581025</xdr:colOff>
      <xdr:row>10</xdr:row>
      <xdr:rowOff>76200</xdr:rowOff>
    </xdr:from>
    <xdr:ext cx="1457325" cy="561975"/>
    <xdr:pic>
      <xdr:nvPicPr>
        <xdr:cNvPr id="5" name="image4.jpg">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3</xdr:col>
      <xdr:colOff>1057275</xdr:colOff>
      <xdr:row>4</xdr:row>
      <xdr:rowOff>38100</xdr:rowOff>
    </xdr:from>
    <xdr:ext cx="1209675" cy="895350"/>
    <xdr:pic>
      <xdr:nvPicPr>
        <xdr:cNvPr id="6" name="image7.jpg">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4</xdr:col>
      <xdr:colOff>933450</xdr:colOff>
      <xdr:row>4</xdr:row>
      <xdr:rowOff>47625</xdr:rowOff>
    </xdr:from>
    <xdr:ext cx="1190625" cy="885825"/>
    <xdr:pic>
      <xdr:nvPicPr>
        <xdr:cNvPr id="7" name="image8.jpg">
          <a:extLst>
            <a:ext uri="{FF2B5EF4-FFF2-40B4-BE49-F238E27FC236}">
              <a16:creationId xmlns:a16="http://schemas.microsoft.com/office/drawing/2014/main" id="{00000000-0008-0000-0400-000007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7</xdr:col>
      <xdr:colOff>1362075</xdr:colOff>
      <xdr:row>4</xdr:row>
      <xdr:rowOff>57150</xdr:rowOff>
    </xdr:from>
    <xdr:ext cx="1190625" cy="885825"/>
    <xdr:pic>
      <xdr:nvPicPr>
        <xdr:cNvPr id="8" name="image9.jpg">
          <a:extLst>
            <a:ext uri="{FF2B5EF4-FFF2-40B4-BE49-F238E27FC236}">
              <a16:creationId xmlns:a16="http://schemas.microsoft.com/office/drawing/2014/main" id="{00000000-0008-0000-0400-000008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xdr:col>
      <xdr:colOff>28575</xdr:colOff>
      <xdr:row>4</xdr:row>
      <xdr:rowOff>38100</xdr:rowOff>
    </xdr:from>
    <xdr:ext cx="1190625" cy="885825"/>
    <xdr:pic>
      <xdr:nvPicPr>
        <xdr:cNvPr id="9" name="image10.jpg">
          <a:extLst>
            <a:ext uri="{FF2B5EF4-FFF2-40B4-BE49-F238E27FC236}">
              <a16:creationId xmlns:a16="http://schemas.microsoft.com/office/drawing/2014/main" id="{00000000-0008-0000-0400-000009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2</xdr:col>
      <xdr:colOff>514350</xdr:colOff>
      <xdr:row>4</xdr:row>
      <xdr:rowOff>47625</xdr:rowOff>
    </xdr:from>
    <xdr:ext cx="1181100" cy="885825"/>
    <xdr:pic>
      <xdr:nvPicPr>
        <xdr:cNvPr id="10" name="image11.jpg">
          <a:extLst>
            <a:ext uri="{FF2B5EF4-FFF2-40B4-BE49-F238E27FC236}">
              <a16:creationId xmlns:a16="http://schemas.microsoft.com/office/drawing/2014/main" id="{00000000-0008-0000-0400-00000A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7</xdr:col>
      <xdr:colOff>133350</xdr:colOff>
      <xdr:row>4</xdr:row>
      <xdr:rowOff>57150</xdr:rowOff>
    </xdr:from>
    <xdr:ext cx="1181100" cy="885825"/>
    <xdr:pic>
      <xdr:nvPicPr>
        <xdr:cNvPr id="11" name="image14.jpg">
          <a:extLst>
            <a:ext uri="{FF2B5EF4-FFF2-40B4-BE49-F238E27FC236}">
              <a16:creationId xmlns:a16="http://schemas.microsoft.com/office/drawing/2014/main" id="{00000000-0008-0000-0400-00000B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5</xdr:col>
      <xdr:colOff>542925</xdr:colOff>
      <xdr:row>4</xdr:row>
      <xdr:rowOff>38100</xdr:rowOff>
    </xdr:from>
    <xdr:ext cx="1200150" cy="895350"/>
    <xdr:pic>
      <xdr:nvPicPr>
        <xdr:cNvPr id="12" name="image12.jpg">
          <a:extLst>
            <a:ext uri="{FF2B5EF4-FFF2-40B4-BE49-F238E27FC236}">
              <a16:creationId xmlns:a16="http://schemas.microsoft.com/office/drawing/2014/main" id="{00000000-0008-0000-0400-00000C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3</xdr:col>
      <xdr:colOff>171450</xdr:colOff>
      <xdr:row>17</xdr:row>
      <xdr:rowOff>142875</xdr:rowOff>
    </xdr:from>
    <xdr:ext cx="1485900" cy="1562100"/>
    <xdr:pic>
      <xdr:nvPicPr>
        <xdr:cNvPr id="13" name="image13.png" descr="Image result for selfie vector">
          <a:extLst>
            <a:ext uri="{FF2B5EF4-FFF2-40B4-BE49-F238E27FC236}">
              <a16:creationId xmlns:a16="http://schemas.microsoft.com/office/drawing/2014/main" id="{00000000-0008-0000-0400-00000D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Z1000"/>
  <sheetViews>
    <sheetView showGridLines="0" workbookViewId="0"/>
  </sheetViews>
  <sheetFormatPr defaultColWidth="14.42578125" defaultRowHeight="15"/>
  <cols>
    <col min="1" max="26" width="10.14062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c r="A3" s="1"/>
      <c r="B3" s="1"/>
      <c r="C3" s="1"/>
      <c r="D3" s="1"/>
      <c r="E3" s="1"/>
      <c r="F3" s="1"/>
      <c r="G3" s="1"/>
      <c r="H3" s="1"/>
      <c r="I3" s="1"/>
      <c r="J3" s="1"/>
      <c r="K3" s="1"/>
      <c r="L3" s="1"/>
      <c r="M3" s="1"/>
      <c r="N3" s="1"/>
      <c r="O3" s="1"/>
      <c r="P3" s="1"/>
      <c r="Q3" s="1"/>
      <c r="R3" s="1"/>
      <c r="S3" s="1"/>
      <c r="T3" s="1"/>
      <c r="U3" s="1"/>
      <c r="V3" s="1"/>
      <c r="W3" s="1"/>
      <c r="X3" s="1"/>
      <c r="Y3" s="1"/>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c r="A6" s="1"/>
      <c r="B6" s="1"/>
      <c r="C6" s="1"/>
      <c r="D6" s="1"/>
      <c r="E6" s="1"/>
      <c r="F6" s="1"/>
      <c r="G6" s="1"/>
      <c r="H6" s="1"/>
      <c r="I6" s="1"/>
      <c r="J6" s="1"/>
      <c r="K6" s="1"/>
      <c r="L6" s="1"/>
      <c r="M6" s="1"/>
      <c r="N6" s="1"/>
      <c r="O6" s="1"/>
      <c r="P6" s="1"/>
      <c r="Q6" s="1"/>
      <c r="R6" s="1"/>
      <c r="S6" s="1"/>
      <c r="T6" s="1"/>
      <c r="U6" s="1"/>
      <c r="V6" s="1"/>
      <c r="W6" s="1"/>
      <c r="X6" s="1"/>
      <c r="Y6" s="1"/>
      <c r="Z6" s="1"/>
    </row>
    <row r="7" spans="1:26">
      <c r="A7" s="1"/>
      <c r="B7" s="1"/>
      <c r="C7" s="1"/>
      <c r="D7" s="1"/>
      <c r="E7" s="1"/>
      <c r="F7" s="1"/>
      <c r="G7" s="1"/>
      <c r="H7" s="1"/>
      <c r="I7" s="1"/>
      <c r="J7" s="1"/>
      <c r="K7" s="1"/>
      <c r="L7" s="1"/>
      <c r="M7" s="1"/>
      <c r="N7" s="1"/>
      <c r="O7" s="1"/>
      <c r="P7" s="1"/>
      <c r="Q7" s="1"/>
      <c r="R7" s="1"/>
      <c r="S7" s="1"/>
      <c r="T7" s="1"/>
      <c r="U7" s="1"/>
      <c r="V7" s="1"/>
      <c r="W7" s="1"/>
      <c r="X7" s="1"/>
      <c r="Y7" s="1"/>
      <c r="Z7" s="1"/>
    </row>
    <row r="8" spans="1:26" ht="26.25">
      <c r="A8" s="1"/>
      <c r="B8" s="1"/>
      <c r="C8" s="1"/>
      <c r="D8" s="1"/>
      <c r="E8" s="1"/>
      <c r="F8" s="1"/>
      <c r="G8" s="11" t="s">
        <v>5</v>
      </c>
      <c r="H8" s="1"/>
      <c r="I8" s="1"/>
      <c r="J8" s="1"/>
      <c r="K8" s="1"/>
      <c r="L8" s="1"/>
      <c r="M8" s="1"/>
      <c r="N8" s="1"/>
      <c r="O8" s="1"/>
      <c r="P8" s="1"/>
      <c r="Q8" s="1"/>
      <c r="R8" s="1"/>
      <c r="S8" s="1"/>
      <c r="T8" s="1"/>
      <c r="U8" s="1"/>
      <c r="V8" s="1"/>
      <c r="W8" s="1"/>
      <c r="X8" s="1"/>
      <c r="Y8" s="1"/>
      <c r="Z8" s="1"/>
    </row>
    <row r="9" spans="1:26" ht="18">
      <c r="A9" s="1"/>
      <c r="B9" s="1"/>
      <c r="C9" s="1"/>
      <c r="D9" s="1"/>
      <c r="E9" s="1"/>
      <c r="F9" s="1"/>
      <c r="G9" s="12" t="s">
        <v>17</v>
      </c>
      <c r="H9" s="1"/>
      <c r="I9" s="1"/>
      <c r="J9" s="1"/>
      <c r="K9" s="1"/>
      <c r="L9" s="1"/>
      <c r="M9" s="1"/>
      <c r="N9" s="1"/>
      <c r="O9" s="1"/>
      <c r="P9" s="1"/>
      <c r="Q9" s="1"/>
      <c r="R9" s="1"/>
      <c r="S9" s="1"/>
      <c r="T9" s="1"/>
      <c r="U9" s="1"/>
      <c r="V9" s="1"/>
      <c r="W9" s="1"/>
      <c r="X9" s="1"/>
      <c r="Y9" s="1"/>
      <c r="Z9" s="1"/>
    </row>
    <row r="10" spans="1:26">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20.25">
      <c r="A25" s="1"/>
      <c r="B25" s="1"/>
      <c r="C25" s="13" t="s">
        <v>24</v>
      </c>
      <c r="D25" s="1"/>
      <c r="E25" s="1"/>
      <c r="F25" s="1"/>
      <c r="G25" s="1"/>
      <c r="H25" s="1"/>
      <c r="I25" s="1"/>
      <c r="J25" s="1"/>
      <c r="K25" s="1"/>
      <c r="L25" s="1"/>
      <c r="M25" s="1"/>
      <c r="N25" s="1"/>
      <c r="O25" s="1"/>
      <c r="P25" s="1"/>
      <c r="Q25" s="1"/>
      <c r="R25" s="1"/>
      <c r="S25" s="1"/>
      <c r="T25" s="1"/>
      <c r="U25" s="1"/>
      <c r="V25" s="1"/>
      <c r="W25" s="1"/>
      <c r="X25" s="1"/>
      <c r="Y25" s="1"/>
      <c r="Z25" s="1"/>
    </row>
    <row r="26" spans="1:26" ht="20.25">
      <c r="A26" s="1"/>
      <c r="B26" s="1"/>
      <c r="C26" s="13" t="s">
        <v>26</v>
      </c>
      <c r="D26" s="1"/>
      <c r="E26" s="1"/>
      <c r="F26" s="1"/>
      <c r="G26" s="1"/>
      <c r="H26" s="1"/>
      <c r="I26" s="1"/>
      <c r="J26" s="1"/>
      <c r="K26" s="1"/>
      <c r="L26" s="1"/>
      <c r="M26" s="1"/>
      <c r="N26" s="1"/>
      <c r="O26" s="1"/>
      <c r="P26" s="1"/>
      <c r="Q26" s="1"/>
      <c r="R26" s="1"/>
      <c r="S26" s="1"/>
      <c r="T26" s="1"/>
      <c r="U26" s="1"/>
      <c r="V26" s="1"/>
      <c r="W26" s="1"/>
      <c r="X26" s="1"/>
      <c r="Y26" s="1"/>
      <c r="Z26" s="1"/>
    </row>
    <row r="27" spans="1:26">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4" t="str">
        <f ca="1">"© Yougov plc "&amp;YEAR(NOW())</f>
        <v>© Yougov plc 2019</v>
      </c>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horizontalCentered="1"/>
  <pageMargins left="0.74803149606299213" right="0.74803149606299213" top="0.98425196850393704" bottom="0.98425196850393704"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1000"/>
  <sheetViews>
    <sheetView showGridLines="0" workbookViewId="0"/>
  </sheetViews>
  <sheetFormatPr defaultColWidth="14.42578125" defaultRowHeight="15" customHeight="1"/>
  <cols>
    <col min="1" max="1" width="6.28515625" customWidth="1"/>
    <col min="2" max="2" width="125.42578125" customWidth="1"/>
    <col min="3" max="4" width="9.28515625" customWidth="1"/>
    <col min="5" max="5" width="1.5703125" customWidth="1"/>
    <col min="6" max="6" width="9.140625" customWidth="1"/>
    <col min="7" max="26" width="8.7109375" customWidth="1"/>
  </cols>
  <sheetData>
    <row r="1" spans="1:26" ht="38.25" customHeight="1">
      <c r="A1" s="5"/>
      <c r="B1" s="6"/>
      <c r="C1" s="5"/>
      <c r="D1" s="5"/>
      <c r="E1" s="5"/>
      <c r="F1" s="5"/>
      <c r="G1" s="5"/>
      <c r="H1" s="5"/>
      <c r="I1" s="5"/>
      <c r="J1" s="5"/>
      <c r="K1" s="5"/>
      <c r="L1" s="5"/>
      <c r="M1" s="5"/>
      <c r="N1" s="5"/>
      <c r="O1" s="5"/>
      <c r="P1" s="5"/>
      <c r="Q1" s="5"/>
      <c r="R1" s="5"/>
      <c r="S1" s="5"/>
      <c r="T1" s="5"/>
      <c r="U1" s="5"/>
      <c r="V1" s="5"/>
      <c r="W1" s="5"/>
      <c r="X1" s="5"/>
      <c r="Y1" s="5"/>
      <c r="Z1" s="5"/>
    </row>
    <row r="2" spans="1:26" ht="18.75" customHeight="1">
      <c r="A2" s="5"/>
      <c r="B2" s="7" t="s">
        <v>6</v>
      </c>
      <c r="C2" s="5"/>
      <c r="D2" s="5"/>
      <c r="E2" s="5"/>
      <c r="F2" s="5"/>
      <c r="G2" s="5"/>
      <c r="H2" s="5"/>
      <c r="I2" s="5"/>
      <c r="J2" s="5"/>
      <c r="K2" s="5"/>
      <c r="L2" s="5"/>
      <c r="M2" s="5"/>
      <c r="N2" s="5"/>
      <c r="O2" s="5"/>
      <c r="P2" s="5"/>
      <c r="Q2" s="5"/>
      <c r="R2" s="5"/>
      <c r="S2" s="5"/>
      <c r="T2" s="5"/>
      <c r="U2" s="5"/>
      <c r="V2" s="5"/>
      <c r="W2" s="5"/>
      <c r="X2" s="5"/>
      <c r="Y2" s="5"/>
      <c r="Z2" s="5"/>
    </row>
    <row r="3" spans="1:26" ht="31.5" customHeight="1">
      <c r="A3" s="5"/>
      <c r="B3" s="8" t="s">
        <v>7</v>
      </c>
      <c r="C3" s="5"/>
      <c r="D3" s="5"/>
      <c r="E3" s="5"/>
      <c r="F3" s="5"/>
      <c r="G3" s="5"/>
      <c r="H3" s="5"/>
      <c r="I3" s="5"/>
      <c r="J3" s="5"/>
      <c r="K3" s="5"/>
      <c r="L3" s="5"/>
      <c r="M3" s="5"/>
      <c r="N3" s="5"/>
      <c r="O3" s="5"/>
      <c r="P3" s="5"/>
      <c r="Q3" s="5"/>
      <c r="R3" s="5"/>
      <c r="S3" s="5"/>
      <c r="T3" s="5"/>
      <c r="U3" s="5"/>
      <c r="V3" s="5"/>
      <c r="W3" s="5"/>
      <c r="X3" s="5"/>
      <c r="Y3" s="5"/>
      <c r="Z3" s="5"/>
    </row>
    <row r="4" spans="1:26" ht="12.75" customHeight="1">
      <c r="A4" s="5"/>
      <c r="B4" s="8" t="s">
        <v>8</v>
      </c>
      <c r="C4" s="5"/>
      <c r="D4" s="5"/>
      <c r="E4" s="5"/>
      <c r="F4" s="5"/>
      <c r="G4" s="5"/>
      <c r="H4" s="5"/>
      <c r="I4" s="5"/>
      <c r="J4" s="5"/>
      <c r="K4" s="5"/>
      <c r="L4" s="5"/>
      <c r="M4" s="5"/>
      <c r="N4" s="5"/>
      <c r="O4" s="5"/>
      <c r="P4" s="5"/>
      <c r="Q4" s="5"/>
      <c r="R4" s="5"/>
      <c r="S4" s="5"/>
      <c r="T4" s="5"/>
      <c r="U4" s="5"/>
      <c r="V4" s="5"/>
      <c r="W4" s="5"/>
      <c r="X4" s="5"/>
      <c r="Y4" s="5"/>
      <c r="Z4" s="5"/>
    </row>
    <row r="5" spans="1:26" ht="31.5" customHeight="1">
      <c r="A5" s="5"/>
      <c r="B5" s="8" t="s">
        <v>9</v>
      </c>
      <c r="C5" s="5"/>
      <c r="D5" s="5"/>
      <c r="E5" s="5"/>
      <c r="F5" s="5"/>
      <c r="G5" s="5"/>
      <c r="H5" s="5"/>
      <c r="I5" s="5"/>
      <c r="J5" s="5"/>
      <c r="K5" s="5"/>
      <c r="L5" s="5"/>
      <c r="M5" s="5"/>
      <c r="N5" s="5"/>
      <c r="O5" s="5"/>
      <c r="P5" s="5"/>
      <c r="Q5" s="5"/>
      <c r="R5" s="5"/>
      <c r="S5" s="5"/>
      <c r="T5" s="5"/>
      <c r="U5" s="5"/>
      <c r="V5" s="5"/>
      <c r="W5" s="5"/>
      <c r="X5" s="5"/>
      <c r="Y5" s="5"/>
      <c r="Z5" s="5"/>
    </row>
    <row r="6" spans="1:26" ht="31.5" customHeight="1">
      <c r="A6" s="5"/>
      <c r="B6" s="9" t="s">
        <v>10</v>
      </c>
      <c r="C6" s="5"/>
      <c r="D6" s="5"/>
      <c r="E6" s="5"/>
      <c r="F6" s="5"/>
      <c r="G6" s="5"/>
      <c r="H6" s="5"/>
      <c r="I6" s="5"/>
      <c r="J6" s="5"/>
      <c r="K6" s="5"/>
      <c r="L6" s="5"/>
      <c r="M6" s="5"/>
      <c r="N6" s="5"/>
      <c r="O6" s="5"/>
      <c r="P6" s="5"/>
      <c r="Q6" s="5"/>
      <c r="R6" s="5"/>
      <c r="S6" s="5"/>
      <c r="T6" s="5"/>
      <c r="U6" s="5"/>
      <c r="V6" s="5"/>
      <c r="W6" s="5"/>
      <c r="X6" s="5"/>
      <c r="Y6" s="5"/>
      <c r="Z6" s="5"/>
    </row>
    <row r="7" spans="1:26" ht="43.5" customHeight="1">
      <c r="A7" s="5"/>
      <c r="B7" s="10" t="s">
        <v>11</v>
      </c>
      <c r="C7" s="5"/>
      <c r="D7" s="5"/>
      <c r="E7" s="5"/>
      <c r="F7" s="5"/>
      <c r="G7" s="5"/>
      <c r="H7" s="5"/>
      <c r="I7" s="5"/>
      <c r="J7" s="5"/>
      <c r="K7" s="5"/>
      <c r="L7" s="5"/>
      <c r="M7" s="5"/>
      <c r="N7" s="5"/>
      <c r="O7" s="5"/>
      <c r="P7" s="5"/>
      <c r="Q7" s="5"/>
      <c r="R7" s="5"/>
      <c r="S7" s="5"/>
      <c r="T7" s="5"/>
      <c r="U7" s="5"/>
      <c r="V7" s="5"/>
      <c r="W7" s="5"/>
      <c r="X7" s="5"/>
      <c r="Y7" s="5"/>
      <c r="Z7" s="5"/>
    </row>
    <row r="8" spans="1:26" ht="12.75" customHeight="1">
      <c r="A8" s="5"/>
      <c r="B8" s="8" t="s">
        <v>12</v>
      </c>
      <c r="C8" s="5"/>
      <c r="D8" s="5"/>
      <c r="E8" s="5"/>
      <c r="F8" s="5"/>
      <c r="G8" s="5"/>
      <c r="H8" s="5"/>
      <c r="I8" s="5"/>
      <c r="J8" s="5"/>
      <c r="K8" s="5"/>
      <c r="L8" s="5"/>
      <c r="M8" s="5"/>
      <c r="N8" s="5"/>
      <c r="O8" s="5"/>
      <c r="P8" s="5"/>
      <c r="Q8" s="5"/>
      <c r="R8" s="5"/>
      <c r="S8" s="5"/>
      <c r="T8" s="5"/>
      <c r="U8" s="5"/>
      <c r="V8" s="5"/>
      <c r="W8" s="5"/>
      <c r="X8" s="5"/>
      <c r="Y8" s="5"/>
      <c r="Z8" s="5"/>
    </row>
    <row r="9" spans="1:26" ht="43.5" customHeight="1">
      <c r="A9" s="5"/>
      <c r="B9" s="6"/>
      <c r="C9" s="5"/>
      <c r="D9" s="5"/>
      <c r="E9" s="5"/>
      <c r="F9" s="5"/>
      <c r="G9" s="5"/>
      <c r="H9" s="5"/>
      <c r="I9" s="5"/>
      <c r="J9" s="5"/>
      <c r="K9" s="5"/>
      <c r="L9" s="5"/>
      <c r="M9" s="5"/>
      <c r="N9" s="5"/>
      <c r="O9" s="5"/>
      <c r="P9" s="5"/>
      <c r="Q9" s="5"/>
      <c r="R9" s="5"/>
      <c r="S9" s="5"/>
      <c r="T9" s="5"/>
      <c r="U9" s="5"/>
      <c r="V9" s="5"/>
      <c r="W9" s="5"/>
      <c r="X9" s="5"/>
      <c r="Y9" s="5"/>
      <c r="Z9" s="5"/>
    </row>
    <row r="10" spans="1:26" ht="12.75" customHeight="1">
      <c r="A10" s="5"/>
      <c r="B10" s="8" t="s">
        <v>13</v>
      </c>
      <c r="C10" s="5"/>
      <c r="D10" s="5"/>
      <c r="E10" s="5"/>
      <c r="F10" s="5"/>
      <c r="G10" s="5"/>
      <c r="H10" s="5"/>
      <c r="I10" s="5"/>
      <c r="J10" s="5"/>
      <c r="K10" s="5"/>
      <c r="L10" s="5"/>
      <c r="M10" s="5"/>
      <c r="N10" s="5"/>
      <c r="O10" s="5"/>
      <c r="P10" s="5"/>
      <c r="Q10" s="5"/>
      <c r="R10" s="5"/>
      <c r="S10" s="5"/>
      <c r="T10" s="5"/>
      <c r="U10" s="5"/>
      <c r="V10" s="5"/>
      <c r="W10" s="5"/>
      <c r="X10" s="5"/>
      <c r="Y10" s="5"/>
      <c r="Z10" s="5"/>
    </row>
    <row r="11" spans="1:26" ht="12.75" customHeight="1">
      <c r="A11" s="5"/>
      <c r="B11" s="8" t="s">
        <v>15</v>
      </c>
      <c r="C11" s="5"/>
      <c r="D11" s="5"/>
      <c r="E11" s="5"/>
      <c r="F11" s="5"/>
      <c r="G11" s="5"/>
      <c r="H11" s="5"/>
      <c r="I11" s="5"/>
      <c r="J11" s="5"/>
      <c r="K11" s="5"/>
      <c r="L11" s="5"/>
      <c r="M11" s="5"/>
      <c r="N11" s="5"/>
      <c r="O11" s="5"/>
      <c r="P11" s="5"/>
      <c r="Q11" s="5"/>
      <c r="R11" s="5"/>
      <c r="S11" s="5"/>
      <c r="T11" s="5"/>
      <c r="U11" s="5"/>
      <c r="V11" s="5"/>
      <c r="W11" s="5"/>
      <c r="X11" s="5"/>
      <c r="Y11" s="5"/>
      <c r="Z11" s="5"/>
    </row>
    <row r="12" spans="1:26" ht="12.75" customHeight="1">
      <c r="A12" s="5"/>
      <c r="B12" s="6"/>
      <c r="C12" s="5"/>
      <c r="D12" s="5"/>
      <c r="E12" s="5"/>
      <c r="F12" s="5"/>
      <c r="G12" s="5"/>
      <c r="H12" s="5"/>
      <c r="I12" s="5"/>
      <c r="J12" s="5"/>
      <c r="K12" s="5"/>
      <c r="L12" s="5"/>
      <c r="M12" s="5"/>
      <c r="N12" s="5"/>
      <c r="O12" s="5"/>
      <c r="P12" s="5"/>
      <c r="Q12" s="5"/>
      <c r="R12" s="5"/>
      <c r="S12" s="5"/>
      <c r="T12" s="5"/>
      <c r="U12" s="5"/>
      <c r="V12" s="5"/>
      <c r="W12" s="5"/>
      <c r="X12" s="5"/>
      <c r="Y12" s="5"/>
      <c r="Z12" s="5"/>
    </row>
    <row r="13" spans="1:26" ht="12.75" customHeight="1">
      <c r="A13" s="5"/>
      <c r="B13" s="8" t="s">
        <v>16</v>
      </c>
      <c r="C13" s="5"/>
      <c r="D13" s="5"/>
      <c r="E13" s="5"/>
      <c r="F13" s="5"/>
      <c r="G13" s="5"/>
      <c r="H13" s="5"/>
      <c r="I13" s="5"/>
      <c r="J13" s="5"/>
      <c r="K13" s="5"/>
      <c r="L13" s="5"/>
      <c r="M13" s="5"/>
      <c r="N13" s="5"/>
      <c r="O13" s="5"/>
      <c r="P13" s="5"/>
      <c r="Q13" s="5"/>
      <c r="R13" s="5"/>
      <c r="S13" s="5"/>
      <c r="T13" s="5"/>
      <c r="U13" s="5"/>
      <c r="V13" s="5"/>
      <c r="W13" s="5"/>
      <c r="X13" s="5"/>
      <c r="Y13" s="5"/>
      <c r="Z13" s="5"/>
    </row>
    <row r="14" spans="1:26" ht="12.75" customHeight="1">
      <c r="A14" s="5"/>
      <c r="B14" s="6"/>
      <c r="C14" s="5"/>
      <c r="D14" s="5"/>
      <c r="E14" s="5"/>
      <c r="F14" s="5"/>
      <c r="G14" s="5"/>
      <c r="H14" s="5"/>
      <c r="I14" s="5"/>
      <c r="J14" s="5"/>
      <c r="K14" s="5"/>
      <c r="L14" s="5"/>
      <c r="M14" s="5"/>
      <c r="N14" s="5"/>
      <c r="O14" s="5"/>
      <c r="P14" s="5"/>
      <c r="Q14" s="5"/>
      <c r="R14" s="5"/>
      <c r="S14" s="5"/>
      <c r="T14" s="5"/>
      <c r="U14" s="5"/>
      <c r="V14" s="5"/>
      <c r="W14" s="5"/>
      <c r="X14" s="5"/>
      <c r="Y14" s="5"/>
      <c r="Z14" s="5"/>
    </row>
    <row r="15" spans="1:26" ht="12.75" customHeight="1">
      <c r="A15" s="5"/>
      <c r="B15" s="6"/>
      <c r="C15" s="5"/>
      <c r="D15" s="5"/>
      <c r="E15" s="5"/>
      <c r="F15" s="5"/>
      <c r="G15" s="5"/>
      <c r="H15" s="5"/>
      <c r="I15" s="5"/>
      <c r="J15" s="5"/>
      <c r="K15" s="5"/>
      <c r="L15" s="5"/>
      <c r="M15" s="5"/>
      <c r="N15" s="5"/>
      <c r="O15" s="5"/>
      <c r="P15" s="5"/>
      <c r="Q15" s="5"/>
      <c r="R15" s="5"/>
      <c r="S15" s="5"/>
      <c r="T15" s="5"/>
      <c r="U15" s="5"/>
      <c r="V15" s="5"/>
      <c r="W15" s="5"/>
      <c r="X15" s="5"/>
      <c r="Y15" s="5"/>
      <c r="Z15" s="5"/>
    </row>
    <row r="16" spans="1:26" ht="12.75" customHeight="1">
      <c r="A16" s="5"/>
      <c r="B16" s="6"/>
      <c r="C16" s="5"/>
      <c r="D16" s="5"/>
      <c r="E16" s="5"/>
      <c r="F16" s="5"/>
      <c r="G16" s="5"/>
      <c r="H16" s="5"/>
      <c r="I16" s="5"/>
      <c r="J16" s="5"/>
      <c r="K16" s="5"/>
      <c r="L16" s="5"/>
      <c r="M16" s="5"/>
      <c r="N16" s="5"/>
      <c r="O16" s="5"/>
      <c r="P16" s="5"/>
      <c r="Q16" s="5"/>
      <c r="R16" s="5"/>
      <c r="S16" s="5"/>
      <c r="T16" s="5"/>
      <c r="U16" s="5"/>
      <c r="V16" s="5"/>
      <c r="W16" s="5"/>
      <c r="X16" s="5"/>
      <c r="Y16" s="5"/>
      <c r="Z16" s="5"/>
    </row>
    <row r="17" spans="1:26" ht="12.75" customHeight="1">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2.75" customHeight="1">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ht="12.75" customHeight="1">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2.75" customHeight="1">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2.7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2.7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2.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2.7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2.7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2.7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2.7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2.7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2.7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2.7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2.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2.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2.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2.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2.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6"/>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6"/>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6"/>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6"/>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6"/>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6"/>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6"/>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6"/>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6"/>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6"/>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6"/>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6"/>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6"/>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6"/>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6"/>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6"/>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6"/>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6"/>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6"/>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6"/>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6"/>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6"/>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6"/>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6"/>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6"/>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6"/>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6"/>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6"/>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6"/>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6"/>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6"/>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6"/>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6"/>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6"/>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6"/>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6"/>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6"/>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6"/>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6"/>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6"/>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6"/>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6"/>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6"/>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6"/>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6"/>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6"/>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6"/>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6"/>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6"/>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6"/>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6"/>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6"/>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6"/>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6"/>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6"/>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6"/>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6"/>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6"/>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6"/>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6"/>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6"/>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6"/>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6"/>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6"/>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6"/>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6"/>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6"/>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6"/>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6"/>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6"/>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6"/>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6"/>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6"/>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6"/>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6"/>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6"/>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6"/>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6"/>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6"/>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6"/>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6"/>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6"/>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6"/>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6"/>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6"/>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6"/>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6"/>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6"/>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6"/>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6"/>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6"/>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6"/>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6"/>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6"/>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6"/>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6"/>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6"/>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6"/>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6"/>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6"/>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6"/>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6"/>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6"/>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6"/>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6"/>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6"/>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6"/>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c r="A260" s="5"/>
      <c r="B260" s="6"/>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c r="A261" s="5"/>
      <c r="B261" s="6"/>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c r="A262" s="5"/>
      <c r="B262" s="6"/>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c r="A263" s="5"/>
      <c r="B263" s="6"/>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c r="A264" s="5"/>
      <c r="B264" s="6"/>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c r="A265" s="5"/>
      <c r="B265" s="6"/>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c r="A266" s="5"/>
      <c r="B266" s="6"/>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c r="A267" s="5"/>
      <c r="B267" s="6"/>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c r="A268" s="5"/>
      <c r="B268" s="6"/>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c r="A269" s="5"/>
      <c r="B269" s="6"/>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c r="A270" s="5"/>
      <c r="B270" s="6"/>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c r="A271" s="5"/>
      <c r="B271" s="6"/>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c r="A272" s="5"/>
      <c r="B272" s="6"/>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c r="A273" s="5"/>
      <c r="B273" s="6"/>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c r="A274" s="5"/>
      <c r="B274" s="6"/>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c r="A275" s="5"/>
      <c r="B275" s="6"/>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c r="A276" s="5"/>
      <c r="B276" s="6"/>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c r="A277" s="5"/>
      <c r="B277" s="6"/>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c r="A278" s="5"/>
      <c r="B278" s="6"/>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c r="A279" s="5"/>
      <c r="B279" s="6"/>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c r="A280" s="5"/>
      <c r="B280" s="6"/>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c r="A281" s="5"/>
      <c r="B281" s="6"/>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c r="A282" s="5"/>
      <c r="B282" s="6"/>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c r="A283" s="5"/>
      <c r="B283" s="6"/>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c r="A284" s="5"/>
      <c r="B284" s="6"/>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c r="A285" s="5"/>
      <c r="B285" s="6"/>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c r="A286" s="5"/>
      <c r="B286" s="6"/>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c r="A287" s="5"/>
      <c r="B287" s="6"/>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c r="A288" s="5"/>
      <c r="B288" s="6"/>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c r="A289" s="5"/>
      <c r="B289" s="6"/>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c r="A290" s="5"/>
      <c r="B290" s="6"/>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c r="A291" s="5"/>
      <c r="B291" s="6"/>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c r="A292" s="5"/>
      <c r="B292" s="6"/>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c r="A293" s="5"/>
      <c r="B293" s="6"/>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c r="A294" s="5"/>
      <c r="B294" s="6"/>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c r="A295" s="5"/>
      <c r="B295" s="6"/>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c r="A296" s="5"/>
      <c r="B296" s="6"/>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c r="A297" s="5"/>
      <c r="B297" s="6"/>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c r="A298" s="5"/>
      <c r="B298" s="6"/>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c r="A299" s="5"/>
      <c r="B299" s="6"/>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c r="A300" s="5"/>
      <c r="B300" s="6"/>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c r="A301" s="5"/>
      <c r="B301" s="6"/>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c r="A302" s="5"/>
      <c r="B302" s="6"/>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c r="A303" s="5"/>
      <c r="B303" s="6"/>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c r="A304" s="5"/>
      <c r="B304" s="6"/>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c r="A305" s="5"/>
      <c r="B305" s="6"/>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c r="A306" s="5"/>
      <c r="B306" s="6"/>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c r="A307" s="5"/>
      <c r="B307" s="6"/>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c r="A308" s="5"/>
      <c r="B308" s="6"/>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c r="A309" s="5"/>
      <c r="B309" s="6"/>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c r="A310" s="5"/>
      <c r="B310" s="6"/>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c r="A311" s="5"/>
      <c r="B311" s="6"/>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c r="A312" s="5"/>
      <c r="B312" s="6"/>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c r="A313" s="5"/>
      <c r="B313" s="6"/>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c r="A314" s="5"/>
      <c r="B314" s="6"/>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c r="A315" s="5"/>
      <c r="B315" s="6"/>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c r="A316" s="5"/>
      <c r="B316" s="6"/>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c r="A317" s="5"/>
      <c r="B317" s="6"/>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c r="A318" s="5"/>
      <c r="B318" s="6"/>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c r="A319" s="5"/>
      <c r="B319" s="6"/>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c r="A320" s="5"/>
      <c r="B320" s="6"/>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c r="A321" s="5"/>
      <c r="B321" s="6"/>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c r="A322" s="5"/>
      <c r="B322" s="6"/>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c r="A323" s="5"/>
      <c r="B323" s="6"/>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c r="A324" s="5"/>
      <c r="B324" s="6"/>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c r="A325" s="5"/>
      <c r="B325" s="6"/>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c r="A326" s="5"/>
      <c r="B326" s="6"/>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c r="A327" s="5"/>
      <c r="B327" s="6"/>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c r="A328" s="5"/>
      <c r="B328" s="6"/>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c r="A329" s="5"/>
      <c r="B329" s="6"/>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c r="A330" s="5"/>
      <c r="B330" s="6"/>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c r="A331" s="5"/>
      <c r="B331" s="6"/>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c r="A332" s="5"/>
      <c r="B332" s="6"/>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c r="A333" s="5"/>
      <c r="B333" s="6"/>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c r="A334" s="5"/>
      <c r="B334" s="6"/>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c r="A335" s="5"/>
      <c r="B335" s="6"/>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c r="A336" s="5"/>
      <c r="B336" s="6"/>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c r="A337" s="5"/>
      <c r="B337" s="6"/>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c r="A338" s="5"/>
      <c r="B338" s="6"/>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c r="A339" s="5"/>
      <c r="B339" s="6"/>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c r="A340" s="5"/>
      <c r="B340" s="6"/>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c r="A341" s="5"/>
      <c r="B341" s="6"/>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c r="A342" s="5"/>
      <c r="B342" s="6"/>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c r="A343" s="5"/>
      <c r="B343" s="6"/>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c r="A344" s="5"/>
      <c r="B344" s="6"/>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c r="A345" s="5"/>
      <c r="B345" s="6"/>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c r="A346" s="5"/>
      <c r="B346" s="6"/>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c r="A347" s="5"/>
      <c r="B347" s="6"/>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c r="A348" s="5"/>
      <c r="B348" s="6"/>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c r="A349" s="5"/>
      <c r="B349" s="6"/>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c r="A350" s="5"/>
      <c r="B350" s="6"/>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c r="A351" s="5"/>
      <c r="B351" s="6"/>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c r="A352" s="5"/>
      <c r="B352" s="6"/>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c r="A353" s="5"/>
      <c r="B353" s="6"/>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c r="A354" s="5"/>
      <c r="B354" s="6"/>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c r="A355" s="5"/>
      <c r="B355" s="6"/>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c r="A356" s="5"/>
      <c r="B356" s="6"/>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c r="A357" s="5"/>
      <c r="B357" s="6"/>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c r="A358" s="5"/>
      <c r="B358" s="6"/>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c r="A359" s="5"/>
      <c r="B359" s="6"/>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c r="A360" s="5"/>
      <c r="B360" s="6"/>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c r="A361" s="5"/>
      <c r="B361" s="6"/>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c r="A362" s="5"/>
      <c r="B362" s="6"/>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c r="A363" s="5"/>
      <c r="B363" s="6"/>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c r="A364" s="5"/>
      <c r="B364" s="6"/>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c r="A365" s="5"/>
      <c r="B365" s="6"/>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c r="A366" s="5"/>
      <c r="B366" s="6"/>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c r="A367" s="5"/>
      <c r="B367" s="6"/>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c r="A368" s="5"/>
      <c r="B368" s="6"/>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c r="A369" s="5"/>
      <c r="B369" s="6"/>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c r="A370" s="5"/>
      <c r="B370" s="6"/>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c r="A371" s="5"/>
      <c r="B371" s="6"/>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c r="A372" s="5"/>
      <c r="B372" s="6"/>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c r="A373" s="5"/>
      <c r="B373" s="6"/>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c r="A374" s="5"/>
      <c r="B374" s="6"/>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c r="A375" s="5"/>
      <c r="B375" s="6"/>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c r="A376" s="5"/>
      <c r="B376" s="6"/>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c r="A377" s="5"/>
      <c r="B377" s="6"/>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c r="A378" s="5"/>
      <c r="B378" s="6"/>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c r="A379" s="5"/>
      <c r="B379" s="6"/>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c r="A380" s="5"/>
      <c r="B380" s="6"/>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c r="A381" s="5"/>
      <c r="B381" s="6"/>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c r="A382" s="5"/>
      <c r="B382" s="6"/>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c r="A383" s="5"/>
      <c r="B383" s="6"/>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c r="A384" s="5"/>
      <c r="B384" s="6"/>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c r="A385" s="5"/>
      <c r="B385" s="6"/>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c r="A386" s="5"/>
      <c r="B386" s="6"/>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c r="A387" s="5"/>
      <c r="B387" s="6"/>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c r="A388" s="5"/>
      <c r="B388" s="6"/>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c r="A389" s="5"/>
      <c r="B389" s="6"/>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c r="A390" s="5"/>
      <c r="B390" s="6"/>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c r="A391" s="5"/>
      <c r="B391" s="6"/>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c r="A392" s="5"/>
      <c r="B392" s="6"/>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c r="A393" s="5"/>
      <c r="B393" s="6"/>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c r="A394" s="5"/>
      <c r="B394" s="6"/>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c r="A395" s="5"/>
      <c r="B395" s="6"/>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c r="A396" s="5"/>
      <c r="B396" s="6"/>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c r="A397" s="5"/>
      <c r="B397" s="6"/>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c r="A398" s="5"/>
      <c r="B398" s="6"/>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c r="A399" s="5"/>
      <c r="B399" s="6"/>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c r="A400" s="5"/>
      <c r="B400" s="6"/>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c r="A401" s="5"/>
      <c r="B401" s="6"/>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c r="A402" s="5"/>
      <c r="B402" s="6"/>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c r="A403" s="5"/>
      <c r="B403" s="6"/>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c r="A404" s="5"/>
      <c r="B404" s="6"/>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c r="A405" s="5"/>
      <c r="B405" s="6"/>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c r="A406" s="5"/>
      <c r="B406" s="6"/>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c r="A407" s="5"/>
      <c r="B407" s="6"/>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c r="A408" s="5"/>
      <c r="B408" s="6"/>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c r="A409" s="5"/>
      <c r="B409" s="6"/>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c r="A410" s="5"/>
      <c r="B410" s="6"/>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c r="A411" s="5"/>
      <c r="B411" s="6"/>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c r="A412" s="5"/>
      <c r="B412" s="6"/>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c r="A413" s="5"/>
      <c r="B413" s="6"/>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c r="A414" s="5"/>
      <c r="B414" s="6"/>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c r="A415" s="5"/>
      <c r="B415" s="6"/>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c r="A416" s="5"/>
      <c r="B416" s="6"/>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c r="A417" s="5"/>
      <c r="B417" s="6"/>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c r="A418" s="5"/>
      <c r="B418" s="6"/>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c r="A419" s="5"/>
      <c r="B419" s="6"/>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c r="A420" s="5"/>
      <c r="B420" s="6"/>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c r="A421" s="5"/>
      <c r="B421" s="6"/>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c r="A422" s="5"/>
      <c r="B422" s="6"/>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c r="A423" s="5"/>
      <c r="B423" s="6"/>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c r="A424" s="5"/>
      <c r="B424" s="6"/>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c r="A425" s="5"/>
      <c r="B425" s="6"/>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c r="A426" s="5"/>
      <c r="B426" s="6"/>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c r="A427" s="5"/>
      <c r="B427" s="6"/>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c r="A428" s="5"/>
      <c r="B428" s="6"/>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c r="A429" s="5"/>
      <c r="B429" s="6"/>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c r="A430" s="5"/>
      <c r="B430" s="6"/>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c r="A431" s="5"/>
      <c r="B431" s="6"/>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c r="A432" s="5"/>
      <c r="B432" s="6"/>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c r="A433" s="5"/>
      <c r="B433" s="6"/>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c r="A434" s="5"/>
      <c r="B434" s="6"/>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c r="A435" s="5"/>
      <c r="B435" s="6"/>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c r="A436" s="5"/>
      <c r="B436" s="6"/>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c r="A437" s="5"/>
      <c r="B437" s="6"/>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c r="A438" s="5"/>
      <c r="B438" s="6"/>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c r="A439" s="5"/>
      <c r="B439" s="6"/>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c r="A440" s="5"/>
      <c r="B440" s="6"/>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c r="A441" s="5"/>
      <c r="B441" s="6"/>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c r="A442" s="5"/>
      <c r="B442" s="6"/>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c r="A443" s="5"/>
      <c r="B443" s="6"/>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c r="A444" s="5"/>
      <c r="B444" s="6"/>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c r="A445" s="5"/>
      <c r="B445" s="6"/>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c r="A446" s="5"/>
      <c r="B446" s="6"/>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c r="A447" s="5"/>
      <c r="B447" s="6"/>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c r="A448" s="5"/>
      <c r="B448" s="6"/>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c r="A449" s="5"/>
      <c r="B449" s="6"/>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c r="A450" s="5"/>
      <c r="B450" s="6"/>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c r="A451" s="5"/>
      <c r="B451" s="6"/>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c r="A452" s="5"/>
      <c r="B452" s="6"/>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c r="A453" s="5"/>
      <c r="B453" s="6"/>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c r="A454" s="5"/>
      <c r="B454" s="6"/>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c r="A455" s="5"/>
      <c r="B455" s="6"/>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c r="A456" s="5"/>
      <c r="B456" s="6"/>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c r="A457" s="5"/>
      <c r="B457" s="6"/>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c r="A458" s="5"/>
      <c r="B458" s="6"/>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c r="A459" s="5"/>
      <c r="B459" s="6"/>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c r="A460" s="5"/>
      <c r="B460" s="6"/>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c r="A461" s="5"/>
      <c r="B461" s="6"/>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c r="A462" s="5"/>
      <c r="B462" s="6"/>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c r="A463" s="5"/>
      <c r="B463" s="6"/>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c r="A464" s="5"/>
      <c r="B464" s="6"/>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c r="A465" s="5"/>
      <c r="B465" s="6"/>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c r="A466" s="5"/>
      <c r="B466" s="6"/>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c r="A467" s="5"/>
      <c r="B467" s="6"/>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c r="A468" s="5"/>
      <c r="B468" s="6"/>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c r="A469" s="5"/>
      <c r="B469" s="6"/>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c r="A470" s="5"/>
      <c r="B470" s="6"/>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c r="A471" s="5"/>
      <c r="B471" s="6"/>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c r="A472" s="5"/>
      <c r="B472" s="6"/>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c r="A473" s="5"/>
      <c r="B473" s="6"/>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c r="A474" s="5"/>
      <c r="B474" s="6"/>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c r="A475" s="5"/>
      <c r="B475" s="6"/>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c r="A476" s="5"/>
      <c r="B476" s="6"/>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c r="A477" s="5"/>
      <c r="B477" s="6"/>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c r="A478" s="5"/>
      <c r="B478" s="6"/>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c r="A479" s="5"/>
      <c r="B479" s="6"/>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c r="A480" s="5"/>
      <c r="B480" s="6"/>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c r="A481" s="5"/>
      <c r="B481" s="6"/>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c r="A482" s="5"/>
      <c r="B482" s="6"/>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c r="A483" s="5"/>
      <c r="B483" s="6"/>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c r="A484" s="5"/>
      <c r="B484" s="6"/>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c r="A485" s="5"/>
      <c r="B485" s="6"/>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c r="A486" s="5"/>
      <c r="B486" s="6"/>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c r="A487" s="5"/>
      <c r="B487" s="6"/>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c r="A488" s="5"/>
      <c r="B488" s="6"/>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c r="A489" s="5"/>
      <c r="B489" s="6"/>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c r="A490" s="5"/>
      <c r="B490" s="6"/>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c r="A491" s="5"/>
      <c r="B491" s="6"/>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c r="A492" s="5"/>
      <c r="B492" s="6"/>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c r="A493" s="5"/>
      <c r="B493" s="6"/>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c r="A494" s="5"/>
      <c r="B494" s="6"/>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c r="A495" s="5"/>
      <c r="B495" s="6"/>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c r="A496" s="5"/>
      <c r="B496" s="6"/>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c r="A497" s="5"/>
      <c r="B497" s="6"/>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c r="A498" s="5"/>
      <c r="B498" s="6"/>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c r="A499" s="5"/>
      <c r="B499" s="6"/>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c r="A500" s="5"/>
      <c r="B500" s="6"/>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c r="A501" s="5"/>
      <c r="B501" s="6"/>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c r="A502" s="5"/>
      <c r="B502" s="6"/>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c r="A503" s="5"/>
      <c r="B503" s="6"/>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c r="A504" s="5"/>
      <c r="B504" s="6"/>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c r="A505" s="5"/>
      <c r="B505" s="6"/>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c r="A506" s="5"/>
      <c r="B506" s="6"/>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c r="A507" s="5"/>
      <c r="B507" s="6"/>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c r="A508" s="5"/>
      <c r="B508" s="6"/>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c r="A509" s="5"/>
      <c r="B509" s="6"/>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c r="A510" s="5"/>
      <c r="B510" s="6"/>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c r="A511" s="5"/>
      <c r="B511" s="6"/>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c r="A512" s="5"/>
      <c r="B512" s="6"/>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c r="A513" s="5"/>
      <c r="B513" s="6"/>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c r="A514" s="5"/>
      <c r="B514" s="6"/>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c r="A515" s="5"/>
      <c r="B515" s="6"/>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c r="A516" s="5"/>
      <c r="B516" s="6"/>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c r="A517" s="5"/>
      <c r="B517" s="6"/>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c r="A518" s="5"/>
      <c r="B518" s="6"/>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c r="A519" s="5"/>
      <c r="B519" s="6"/>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c r="A520" s="5"/>
      <c r="B520" s="6"/>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c r="A521" s="5"/>
      <c r="B521" s="6"/>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c r="A522" s="5"/>
      <c r="B522" s="6"/>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c r="A523" s="5"/>
      <c r="B523" s="6"/>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c r="A524" s="5"/>
      <c r="B524" s="6"/>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c r="A525" s="5"/>
      <c r="B525" s="6"/>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c r="A526" s="5"/>
      <c r="B526" s="6"/>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c r="A527" s="5"/>
      <c r="B527" s="6"/>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c r="A528" s="5"/>
      <c r="B528" s="6"/>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c r="A529" s="5"/>
      <c r="B529" s="6"/>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c r="A530" s="5"/>
      <c r="B530" s="6"/>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c r="A531" s="5"/>
      <c r="B531" s="6"/>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c r="A532" s="5"/>
      <c r="B532" s="6"/>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c r="A533" s="5"/>
      <c r="B533" s="6"/>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c r="A534" s="5"/>
      <c r="B534" s="6"/>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c r="A535" s="5"/>
      <c r="B535" s="6"/>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c r="A536" s="5"/>
      <c r="B536" s="6"/>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c r="A537" s="5"/>
      <c r="B537" s="6"/>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c r="A538" s="5"/>
      <c r="B538" s="6"/>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c r="A539" s="5"/>
      <c r="B539" s="6"/>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c r="A540" s="5"/>
      <c r="B540" s="6"/>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c r="A541" s="5"/>
      <c r="B541" s="6"/>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c r="A542" s="5"/>
      <c r="B542" s="6"/>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c r="A543" s="5"/>
      <c r="B543" s="6"/>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c r="A544" s="5"/>
      <c r="B544" s="6"/>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c r="A545" s="5"/>
      <c r="B545" s="6"/>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c r="A546" s="5"/>
      <c r="B546" s="6"/>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c r="A547" s="5"/>
      <c r="B547" s="6"/>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c r="A548" s="5"/>
      <c r="B548" s="6"/>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c r="A549" s="5"/>
      <c r="B549" s="6"/>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c r="A550" s="5"/>
      <c r="B550" s="6"/>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c r="A551" s="5"/>
      <c r="B551" s="6"/>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c r="A552" s="5"/>
      <c r="B552" s="6"/>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c r="A553" s="5"/>
      <c r="B553" s="6"/>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c r="A554" s="5"/>
      <c r="B554" s="6"/>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c r="A555" s="5"/>
      <c r="B555" s="6"/>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c r="A556" s="5"/>
      <c r="B556" s="6"/>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c r="A557" s="5"/>
      <c r="B557" s="6"/>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c r="A558" s="5"/>
      <c r="B558" s="6"/>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c r="A559" s="5"/>
      <c r="B559" s="6"/>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c r="A560" s="5"/>
      <c r="B560" s="6"/>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c r="A561" s="5"/>
      <c r="B561" s="6"/>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c r="A562" s="5"/>
      <c r="B562" s="6"/>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c r="A563" s="5"/>
      <c r="B563" s="6"/>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c r="A564" s="5"/>
      <c r="B564" s="6"/>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c r="A565" s="5"/>
      <c r="B565" s="6"/>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c r="A566" s="5"/>
      <c r="B566" s="6"/>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c r="A567" s="5"/>
      <c r="B567" s="6"/>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c r="A568" s="5"/>
      <c r="B568" s="6"/>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c r="A569" s="5"/>
      <c r="B569" s="6"/>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c r="A570" s="5"/>
      <c r="B570" s="6"/>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c r="A571" s="5"/>
      <c r="B571" s="6"/>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c r="A572" s="5"/>
      <c r="B572" s="6"/>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c r="A573" s="5"/>
      <c r="B573" s="6"/>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c r="A574" s="5"/>
      <c r="B574" s="6"/>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c r="A575" s="5"/>
      <c r="B575" s="6"/>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c r="A576" s="5"/>
      <c r="B576" s="6"/>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c r="A577" s="5"/>
      <c r="B577" s="6"/>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c r="A578" s="5"/>
      <c r="B578" s="6"/>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c r="A579" s="5"/>
      <c r="B579" s="6"/>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c r="A580" s="5"/>
      <c r="B580" s="6"/>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c r="A581" s="5"/>
      <c r="B581" s="6"/>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c r="A582" s="5"/>
      <c r="B582" s="6"/>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c r="A583" s="5"/>
      <c r="B583" s="6"/>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c r="A584" s="5"/>
      <c r="B584" s="6"/>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c r="A585" s="5"/>
      <c r="B585" s="6"/>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c r="A586" s="5"/>
      <c r="B586" s="6"/>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c r="A587" s="5"/>
      <c r="B587" s="6"/>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c r="A588" s="5"/>
      <c r="B588" s="6"/>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c r="A589" s="5"/>
      <c r="B589" s="6"/>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c r="A590" s="5"/>
      <c r="B590" s="6"/>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c r="A591" s="5"/>
      <c r="B591" s="6"/>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c r="A592" s="5"/>
      <c r="B592" s="6"/>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c r="A593" s="5"/>
      <c r="B593" s="6"/>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c r="A594" s="5"/>
      <c r="B594" s="6"/>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c r="A595" s="5"/>
      <c r="B595" s="6"/>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c r="A596" s="5"/>
      <c r="B596" s="6"/>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c r="A597" s="5"/>
      <c r="B597" s="6"/>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c r="A598" s="5"/>
      <c r="B598" s="6"/>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c r="A599" s="5"/>
      <c r="B599" s="6"/>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c r="A600" s="5"/>
      <c r="B600" s="6"/>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c r="A601" s="5"/>
      <c r="B601" s="6"/>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c r="A602" s="5"/>
      <c r="B602" s="6"/>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c r="A603" s="5"/>
      <c r="B603" s="6"/>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c r="A604" s="5"/>
      <c r="B604" s="6"/>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c r="A605" s="5"/>
      <c r="B605" s="6"/>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c r="A606" s="5"/>
      <c r="B606" s="6"/>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c r="A607" s="5"/>
      <c r="B607" s="6"/>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c r="A608" s="5"/>
      <c r="B608" s="6"/>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c r="A609" s="5"/>
      <c r="B609" s="6"/>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c r="A610" s="5"/>
      <c r="B610" s="6"/>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c r="A611" s="5"/>
      <c r="B611" s="6"/>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c r="A612" s="5"/>
      <c r="B612" s="6"/>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c r="A613" s="5"/>
      <c r="B613" s="6"/>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c r="A614" s="5"/>
      <c r="B614" s="6"/>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c r="A615" s="5"/>
      <c r="B615" s="6"/>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c r="A616" s="5"/>
      <c r="B616" s="6"/>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c r="A617" s="5"/>
      <c r="B617" s="6"/>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c r="A618" s="5"/>
      <c r="B618" s="6"/>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c r="A619" s="5"/>
      <c r="B619" s="6"/>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c r="A620" s="5"/>
      <c r="B620" s="6"/>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c r="A621" s="5"/>
      <c r="B621" s="6"/>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c r="A622" s="5"/>
      <c r="B622" s="6"/>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c r="A623" s="5"/>
      <c r="B623" s="6"/>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c r="A624" s="5"/>
      <c r="B624" s="6"/>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c r="A625" s="5"/>
      <c r="B625" s="6"/>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c r="A626" s="5"/>
      <c r="B626" s="6"/>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c r="A627" s="5"/>
      <c r="B627" s="6"/>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c r="A628" s="5"/>
      <c r="B628" s="6"/>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c r="A629" s="5"/>
      <c r="B629" s="6"/>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c r="A630" s="5"/>
      <c r="B630" s="6"/>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c r="A631" s="5"/>
      <c r="B631" s="6"/>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c r="A632" s="5"/>
      <c r="B632" s="6"/>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c r="A633" s="5"/>
      <c r="B633" s="6"/>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c r="A634" s="5"/>
      <c r="B634" s="6"/>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c r="A635" s="5"/>
      <c r="B635" s="6"/>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c r="A636" s="5"/>
      <c r="B636" s="6"/>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c r="A637" s="5"/>
      <c r="B637" s="6"/>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c r="A638" s="5"/>
      <c r="B638" s="6"/>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c r="A639" s="5"/>
      <c r="B639" s="6"/>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c r="A640" s="5"/>
      <c r="B640" s="6"/>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c r="A641" s="5"/>
      <c r="B641" s="6"/>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c r="A642" s="5"/>
      <c r="B642" s="6"/>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c r="A643" s="5"/>
      <c r="B643" s="6"/>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c r="A644" s="5"/>
      <c r="B644" s="6"/>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c r="A645" s="5"/>
      <c r="B645" s="6"/>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c r="A646" s="5"/>
      <c r="B646" s="6"/>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c r="A647" s="5"/>
      <c r="B647" s="6"/>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c r="A648" s="5"/>
      <c r="B648" s="6"/>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c r="A649" s="5"/>
      <c r="B649" s="6"/>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c r="A650" s="5"/>
      <c r="B650" s="6"/>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c r="A651" s="5"/>
      <c r="B651" s="6"/>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c r="A652" s="5"/>
      <c r="B652" s="6"/>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c r="A653" s="5"/>
      <c r="B653" s="6"/>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c r="A654" s="5"/>
      <c r="B654" s="6"/>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c r="A655" s="5"/>
      <c r="B655" s="6"/>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c r="A656" s="5"/>
      <c r="B656" s="6"/>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c r="A657" s="5"/>
      <c r="B657" s="6"/>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c r="A658" s="5"/>
      <c r="B658" s="6"/>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c r="A659" s="5"/>
      <c r="B659" s="6"/>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c r="A660" s="5"/>
      <c r="B660" s="6"/>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c r="A661" s="5"/>
      <c r="B661" s="6"/>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c r="A662" s="5"/>
      <c r="B662" s="6"/>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c r="A663" s="5"/>
      <c r="B663" s="6"/>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c r="A664" s="5"/>
      <c r="B664" s="6"/>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c r="A665" s="5"/>
      <c r="B665" s="6"/>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c r="A666" s="5"/>
      <c r="B666" s="6"/>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c r="A667" s="5"/>
      <c r="B667" s="6"/>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c r="A668" s="5"/>
      <c r="B668" s="6"/>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c r="A669" s="5"/>
      <c r="B669" s="6"/>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c r="A670" s="5"/>
      <c r="B670" s="6"/>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c r="A671" s="5"/>
      <c r="B671" s="6"/>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c r="A672" s="5"/>
      <c r="B672" s="6"/>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c r="A673" s="5"/>
      <c r="B673" s="6"/>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c r="A674" s="5"/>
      <c r="B674" s="6"/>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c r="A675" s="5"/>
      <c r="B675" s="6"/>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c r="A676" s="5"/>
      <c r="B676" s="6"/>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c r="A677" s="5"/>
      <c r="B677" s="6"/>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c r="A678" s="5"/>
      <c r="B678" s="6"/>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c r="A679" s="5"/>
      <c r="B679" s="6"/>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c r="A680" s="5"/>
      <c r="B680" s="6"/>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c r="A681" s="5"/>
      <c r="B681" s="6"/>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c r="A682" s="5"/>
      <c r="B682" s="6"/>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c r="A683" s="5"/>
      <c r="B683" s="6"/>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c r="A684" s="5"/>
      <c r="B684" s="6"/>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c r="A685" s="5"/>
      <c r="B685" s="6"/>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c r="A686" s="5"/>
      <c r="B686" s="6"/>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c r="A687" s="5"/>
      <c r="B687" s="6"/>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c r="A688" s="5"/>
      <c r="B688" s="6"/>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c r="A689" s="5"/>
      <c r="B689" s="6"/>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c r="A690" s="5"/>
      <c r="B690" s="6"/>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c r="A691" s="5"/>
      <c r="B691" s="6"/>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c r="A692" s="5"/>
      <c r="B692" s="6"/>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c r="A693" s="5"/>
      <c r="B693" s="6"/>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c r="A694" s="5"/>
      <c r="B694" s="6"/>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c r="A695" s="5"/>
      <c r="B695" s="6"/>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c r="A696" s="5"/>
      <c r="B696" s="6"/>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c r="A697" s="5"/>
      <c r="B697" s="6"/>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c r="A698" s="5"/>
      <c r="B698" s="6"/>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c r="A699" s="5"/>
      <c r="B699" s="6"/>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c r="A700" s="5"/>
      <c r="B700" s="6"/>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c r="A701" s="5"/>
      <c r="B701" s="6"/>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c r="A702" s="5"/>
      <c r="B702" s="6"/>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c r="A703" s="5"/>
      <c r="B703" s="6"/>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c r="A704" s="5"/>
      <c r="B704" s="6"/>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c r="A705" s="5"/>
      <c r="B705" s="6"/>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c r="A706" s="5"/>
      <c r="B706" s="6"/>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c r="A707" s="5"/>
      <c r="B707" s="6"/>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c r="A708" s="5"/>
      <c r="B708" s="6"/>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c r="A709" s="5"/>
      <c r="B709" s="6"/>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c r="A710" s="5"/>
      <c r="B710" s="6"/>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c r="A711" s="5"/>
      <c r="B711" s="6"/>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c r="A712" s="5"/>
      <c r="B712" s="6"/>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c r="A713" s="5"/>
      <c r="B713" s="6"/>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c r="A714" s="5"/>
      <c r="B714" s="6"/>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c r="A715" s="5"/>
      <c r="B715" s="6"/>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c r="A716" s="5"/>
      <c r="B716" s="6"/>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c r="A717" s="5"/>
      <c r="B717" s="6"/>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c r="A718" s="5"/>
      <c r="B718" s="6"/>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c r="A719" s="5"/>
      <c r="B719" s="6"/>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c r="A720" s="5"/>
      <c r="B720" s="6"/>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c r="A721" s="5"/>
      <c r="B721" s="6"/>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c r="A722" s="5"/>
      <c r="B722" s="6"/>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c r="A723" s="5"/>
      <c r="B723" s="6"/>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c r="A724" s="5"/>
      <c r="B724" s="6"/>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c r="A725" s="5"/>
      <c r="B725" s="6"/>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c r="A726" s="5"/>
      <c r="B726" s="6"/>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c r="A727" s="5"/>
      <c r="B727" s="6"/>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c r="A728" s="5"/>
      <c r="B728" s="6"/>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c r="A729" s="5"/>
      <c r="B729" s="6"/>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c r="A730" s="5"/>
      <c r="B730" s="6"/>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c r="A731" s="5"/>
      <c r="B731" s="6"/>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c r="A732" s="5"/>
      <c r="B732" s="6"/>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c r="A733" s="5"/>
      <c r="B733" s="6"/>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c r="A734" s="5"/>
      <c r="B734" s="6"/>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c r="A735" s="5"/>
      <c r="B735" s="6"/>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c r="A736" s="5"/>
      <c r="B736" s="6"/>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c r="A737" s="5"/>
      <c r="B737" s="6"/>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c r="A738" s="5"/>
      <c r="B738" s="6"/>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c r="A739" s="5"/>
      <c r="B739" s="6"/>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c r="A740" s="5"/>
      <c r="B740" s="6"/>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c r="A741" s="5"/>
      <c r="B741" s="6"/>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c r="A742" s="5"/>
      <c r="B742" s="6"/>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c r="A743" s="5"/>
      <c r="B743" s="6"/>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c r="A744" s="5"/>
      <c r="B744" s="6"/>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c r="A745" s="5"/>
      <c r="B745" s="6"/>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c r="A746" s="5"/>
      <c r="B746" s="6"/>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c r="A747" s="5"/>
      <c r="B747" s="6"/>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c r="A748" s="5"/>
      <c r="B748" s="6"/>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c r="A749" s="5"/>
      <c r="B749" s="6"/>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c r="A750" s="5"/>
      <c r="B750" s="6"/>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c r="A751" s="5"/>
      <c r="B751" s="6"/>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c r="A752" s="5"/>
      <c r="B752" s="6"/>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c r="A753" s="5"/>
      <c r="B753" s="6"/>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c r="A754" s="5"/>
      <c r="B754" s="6"/>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c r="A755" s="5"/>
      <c r="B755" s="6"/>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c r="A756" s="5"/>
      <c r="B756" s="6"/>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c r="A757" s="5"/>
      <c r="B757" s="6"/>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c r="A758" s="5"/>
      <c r="B758" s="6"/>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c r="A759" s="5"/>
      <c r="B759" s="6"/>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c r="A760" s="5"/>
      <c r="B760" s="6"/>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c r="A761" s="5"/>
      <c r="B761" s="6"/>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c r="A762" s="5"/>
      <c r="B762" s="6"/>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c r="A763" s="5"/>
      <c r="B763" s="6"/>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c r="A764" s="5"/>
      <c r="B764" s="6"/>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c r="A765" s="5"/>
      <c r="B765" s="6"/>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c r="A766" s="5"/>
      <c r="B766" s="6"/>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c r="A767" s="5"/>
      <c r="B767" s="6"/>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c r="A768" s="5"/>
      <c r="B768" s="6"/>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c r="A769" s="5"/>
      <c r="B769" s="6"/>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c r="A770" s="5"/>
      <c r="B770" s="6"/>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c r="A771" s="5"/>
      <c r="B771" s="6"/>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c r="A772" s="5"/>
      <c r="B772" s="6"/>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c r="A773" s="5"/>
      <c r="B773" s="6"/>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c r="A774" s="5"/>
      <c r="B774" s="6"/>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c r="A775" s="5"/>
      <c r="B775" s="6"/>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c r="A776" s="5"/>
      <c r="B776" s="6"/>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c r="A777" s="5"/>
      <c r="B777" s="6"/>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c r="A778" s="5"/>
      <c r="B778" s="6"/>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c r="A779" s="5"/>
      <c r="B779" s="6"/>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c r="A780" s="5"/>
      <c r="B780" s="6"/>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c r="A781" s="5"/>
      <c r="B781" s="6"/>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c r="A782" s="5"/>
      <c r="B782" s="6"/>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c r="A783" s="5"/>
      <c r="B783" s="6"/>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c r="A784" s="5"/>
      <c r="B784" s="6"/>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c r="A785" s="5"/>
      <c r="B785" s="6"/>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c r="A786" s="5"/>
      <c r="B786" s="6"/>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c r="A787" s="5"/>
      <c r="B787" s="6"/>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c r="A788" s="5"/>
      <c r="B788" s="6"/>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c r="A789" s="5"/>
      <c r="B789" s="6"/>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c r="A790" s="5"/>
      <c r="B790" s="6"/>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c r="A791" s="5"/>
      <c r="B791" s="6"/>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c r="A792" s="5"/>
      <c r="B792" s="6"/>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c r="A793" s="5"/>
      <c r="B793" s="6"/>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c r="A794" s="5"/>
      <c r="B794" s="6"/>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c r="A795" s="5"/>
      <c r="B795" s="6"/>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c r="A796" s="5"/>
      <c r="B796" s="6"/>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c r="A797" s="5"/>
      <c r="B797" s="6"/>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c r="A798" s="5"/>
      <c r="B798" s="6"/>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c r="A799" s="5"/>
      <c r="B799" s="6"/>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c r="A800" s="5"/>
      <c r="B800" s="6"/>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c r="A801" s="5"/>
      <c r="B801" s="6"/>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c r="A802" s="5"/>
      <c r="B802" s="6"/>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c r="A803" s="5"/>
      <c r="B803" s="6"/>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c r="A804" s="5"/>
      <c r="B804" s="6"/>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c r="A805" s="5"/>
      <c r="B805" s="6"/>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c r="A806" s="5"/>
      <c r="B806" s="6"/>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c r="A807" s="5"/>
      <c r="B807" s="6"/>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c r="A808" s="5"/>
      <c r="B808" s="6"/>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c r="A809" s="5"/>
      <c r="B809" s="6"/>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c r="A810" s="5"/>
      <c r="B810" s="6"/>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c r="A811" s="5"/>
      <c r="B811" s="6"/>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c r="A812" s="5"/>
      <c r="B812" s="6"/>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c r="A813" s="5"/>
      <c r="B813" s="6"/>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c r="A814" s="5"/>
      <c r="B814" s="6"/>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c r="A815" s="5"/>
      <c r="B815" s="6"/>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c r="A816" s="5"/>
      <c r="B816" s="6"/>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c r="A817" s="5"/>
      <c r="B817" s="6"/>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c r="A818" s="5"/>
      <c r="B818" s="6"/>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c r="A819" s="5"/>
      <c r="B819" s="6"/>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c r="A820" s="5"/>
      <c r="B820" s="6"/>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c r="A821" s="5"/>
      <c r="B821" s="6"/>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c r="A822" s="5"/>
      <c r="B822" s="6"/>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c r="A823" s="5"/>
      <c r="B823" s="6"/>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c r="A824" s="5"/>
      <c r="B824" s="6"/>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c r="A825" s="5"/>
      <c r="B825" s="6"/>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c r="A826" s="5"/>
      <c r="B826" s="6"/>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c r="A827" s="5"/>
      <c r="B827" s="6"/>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c r="A828" s="5"/>
      <c r="B828" s="6"/>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c r="A829" s="5"/>
      <c r="B829" s="6"/>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c r="A830" s="5"/>
      <c r="B830" s="6"/>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c r="A831" s="5"/>
      <c r="B831" s="6"/>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c r="A832" s="5"/>
      <c r="B832" s="6"/>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c r="A833" s="5"/>
      <c r="B833" s="6"/>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c r="A834" s="5"/>
      <c r="B834" s="6"/>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c r="A835" s="5"/>
      <c r="B835" s="6"/>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c r="A836" s="5"/>
      <c r="B836" s="6"/>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c r="A837" s="5"/>
      <c r="B837" s="6"/>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c r="A838" s="5"/>
      <c r="B838" s="6"/>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c r="A839" s="5"/>
      <c r="B839" s="6"/>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c r="A840" s="5"/>
      <c r="B840" s="6"/>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c r="A841" s="5"/>
      <c r="B841" s="6"/>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c r="A842" s="5"/>
      <c r="B842" s="6"/>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c r="A843" s="5"/>
      <c r="B843" s="6"/>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c r="A844" s="5"/>
      <c r="B844" s="6"/>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c r="A845" s="5"/>
      <c r="B845" s="6"/>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c r="A846" s="5"/>
      <c r="B846" s="6"/>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c r="A847" s="5"/>
      <c r="B847" s="6"/>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c r="A848" s="5"/>
      <c r="B848" s="6"/>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c r="A849" s="5"/>
      <c r="B849" s="6"/>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c r="A850" s="5"/>
      <c r="B850" s="6"/>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c r="A851" s="5"/>
      <c r="B851" s="6"/>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c r="A852" s="5"/>
      <c r="B852" s="6"/>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c r="A853" s="5"/>
      <c r="B853" s="6"/>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c r="A854" s="5"/>
      <c r="B854" s="6"/>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c r="A855" s="5"/>
      <c r="B855" s="6"/>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c r="A856" s="5"/>
      <c r="B856" s="6"/>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c r="A857" s="5"/>
      <c r="B857" s="6"/>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c r="A858" s="5"/>
      <c r="B858" s="6"/>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c r="A859" s="5"/>
      <c r="B859" s="6"/>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c r="A860" s="5"/>
      <c r="B860" s="6"/>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c r="A861" s="5"/>
      <c r="B861" s="6"/>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c r="A862" s="5"/>
      <c r="B862" s="6"/>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c r="A863" s="5"/>
      <c r="B863" s="6"/>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c r="A864" s="5"/>
      <c r="B864" s="6"/>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c r="A865" s="5"/>
      <c r="B865" s="6"/>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c r="A866" s="5"/>
      <c r="B866" s="6"/>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c r="A867" s="5"/>
      <c r="B867" s="6"/>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c r="A868" s="5"/>
      <c r="B868" s="6"/>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c r="A869" s="5"/>
      <c r="B869" s="6"/>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c r="A870" s="5"/>
      <c r="B870" s="6"/>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c r="A871" s="5"/>
      <c r="B871" s="6"/>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c r="A872" s="5"/>
      <c r="B872" s="6"/>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c r="A873" s="5"/>
      <c r="B873" s="6"/>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c r="A874" s="5"/>
      <c r="B874" s="6"/>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c r="A875" s="5"/>
      <c r="B875" s="6"/>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c r="A876" s="5"/>
      <c r="B876" s="6"/>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c r="A877" s="5"/>
      <c r="B877" s="6"/>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c r="A878" s="5"/>
      <c r="B878" s="6"/>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c r="A879" s="5"/>
      <c r="B879" s="6"/>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c r="A880" s="5"/>
      <c r="B880" s="6"/>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c r="A881" s="5"/>
      <c r="B881" s="6"/>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c r="A882" s="5"/>
      <c r="B882" s="6"/>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c r="A883" s="5"/>
      <c r="B883" s="6"/>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c r="A884" s="5"/>
      <c r="B884" s="6"/>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c r="A885" s="5"/>
      <c r="B885" s="6"/>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c r="A886" s="5"/>
      <c r="B886" s="6"/>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c r="A887" s="5"/>
      <c r="B887" s="6"/>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c r="A888" s="5"/>
      <c r="B888" s="6"/>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c r="A889" s="5"/>
      <c r="B889" s="6"/>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c r="A890" s="5"/>
      <c r="B890" s="6"/>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c r="A891" s="5"/>
      <c r="B891" s="6"/>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c r="A892" s="5"/>
      <c r="B892" s="6"/>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c r="A893" s="5"/>
      <c r="B893" s="6"/>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c r="A894" s="5"/>
      <c r="B894" s="6"/>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c r="A895" s="5"/>
      <c r="B895" s="6"/>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c r="A896" s="5"/>
      <c r="B896" s="6"/>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c r="A897" s="5"/>
      <c r="B897" s="6"/>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c r="A898" s="5"/>
      <c r="B898" s="6"/>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c r="A899" s="5"/>
      <c r="B899" s="6"/>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c r="A900" s="5"/>
      <c r="B900" s="6"/>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c r="A901" s="5"/>
      <c r="B901" s="6"/>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c r="A902" s="5"/>
      <c r="B902" s="6"/>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c r="A903" s="5"/>
      <c r="B903" s="6"/>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c r="A904" s="5"/>
      <c r="B904" s="6"/>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c r="A905" s="5"/>
      <c r="B905" s="6"/>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c r="A906" s="5"/>
      <c r="B906" s="6"/>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c r="A907" s="5"/>
      <c r="B907" s="6"/>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c r="A908" s="5"/>
      <c r="B908" s="6"/>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c r="A909" s="5"/>
      <c r="B909" s="6"/>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c r="A910" s="5"/>
      <c r="B910" s="6"/>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c r="A911" s="5"/>
      <c r="B911" s="6"/>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c r="A912" s="5"/>
      <c r="B912" s="6"/>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c r="A913" s="5"/>
      <c r="B913" s="6"/>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c r="A914" s="5"/>
      <c r="B914" s="6"/>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c r="A915" s="5"/>
      <c r="B915" s="6"/>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c r="A916" s="5"/>
      <c r="B916" s="6"/>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c r="A917" s="5"/>
      <c r="B917" s="6"/>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c r="A918" s="5"/>
      <c r="B918" s="6"/>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c r="A919" s="5"/>
      <c r="B919" s="6"/>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c r="A920" s="5"/>
      <c r="B920" s="6"/>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c r="A921" s="5"/>
      <c r="B921" s="6"/>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c r="A922" s="5"/>
      <c r="B922" s="6"/>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c r="A923" s="5"/>
      <c r="B923" s="6"/>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c r="A924" s="5"/>
      <c r="B924" s="6"/>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c r="A925" s="5"/>
      <c r="B925" s="6"/>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c r="A926" s="5"/>
      <c r="B926" s="6"/>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c r="A927" s="5"/>
      <c r="B927" s="6"/>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c r="A928" s="5"/>
      <c r="B928" s="6"/>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c r="A929" s="5"/>
      <c r="B929" s="6"/>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c r="A930" s="5"/>
      <c r="B930" s="6"/>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c r="A931" s="5"/>
      <c r="B931" s="6"/>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c r="A932" s="5"/>
      <c r="B932" s="6"/>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c r="A933" s="5"/>
      <c r="B933" s="6"/>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c r="A934" s="5"/>
      <c r="B934" s="6"/>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c r="A935" s="5"/>
      <c r="B935" s="6"/>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c r="A936" s="5"/>
      <c r="B936" s="6"/>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c r="A937" s="5"/>
      <c r="B937" s="6"/>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c r="A938" s="5"/>
      <c r="B938" s="6"/>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c r="A939" s="5"/>
      <c r="B939" s="6"/>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c r="A940" s="5"/>
      <c r="B940" s="6"/>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c r="A941" s="5"/>
      <c r="B941" s="6"/>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c r="A942" s="5"/>
      <c r="B942" s="6"/>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c r="A943" s="5"/>
      <c r="B943" s="6"/>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c r="A944" s="5"/>
      <c r="B944" s="6"/>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c r="A945" s="5"/>
      <c r="B945" s="6"/>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c r="A946" s="5"/>
      <c r="B946" s="6"/>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c r="A947" s="5"/>
      <c r="B947" s="6"/>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c r="A948" s="5"/>
      <c r="B948" s="6"/>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c r="A949" s="5"/>
      <c r="B949" s="6"/>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c r="A950" s="5"/>
      <c r="B950" s="6"/>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c r="A951" s="5"/>
      <c r="B951" s="6"/>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c r="A952" s="5"/>
      <c r="B952" s="6"/>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c r="A953" s="5"/>
      <c r="B953" s="6"/>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c r="A954" s="5"/>
      <c r="B954" s="6"/>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c r="A955" s="5"/>
      <c r="B955" s="6"/>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c r="A956" s="5"/>
      <c r="B956" s="6"/>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c r="A957" s="5"/>
      <c r="B957" s="6"/>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c r="A958" s="5"/>
      <c r="B958" s="6"/>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c r="A959" s="5"/>
      <c r="B959" s="6"/>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c r="A960" s="5"/>
      <c r="B960" s="6"/>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c r="A961" s="5"/>
      <c r="B961" s="6"/>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c r="A962" s="5"/>
      <c r="B962" s="6"/>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c r="A963" s="5"/>
      <c r="B963" s="6"/>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c r="A964" s="5"/>
      <c r="B964" s="6"/>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c r="A965" s="5"/>
      <c r="B965" s="6"/>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c r="A966" s="5"/>
      <c r="B966" s="6"/>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c r="A967" s="5"/>
      <c r="B967" s="6"/>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c r="A968" s="5"/>
      <c r="B968" s="6"/>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c r="A969" s="5"/>
      <c r="B969" s="6"/>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c r="A970" s="5"/>
      <c r="B970" s="6"/>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c r="A971" s="5"/>
      <c r="B971" s="6"/>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c r="A972" s="5"/>
      <c r="B972" s="6"/>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c r="A973" s="5"/>
      <c r="B973" s="6"/>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c r="A974" s="5"/>
      <c r="B974" s="6"/>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c r="A975" s="5"/>
      <c r="B975" s="6"/>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c r="A976" s="5"/>
      <c r="B976" s="6"/>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c r="A977" s="5"/>
      <c r="B977" s="6"/>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c r="A978" s="5"/>
      <c r="B978" s="6"/>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c r="A979" s="5"/>
      <c r="B979" s="6"/>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c r="A980" s="5"/>
      <c r="B980" s="6"/>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c r="A981" s="5"/>
      <c r="B981" s="6"/>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c r="A982" s="5"/>
      <c r="B982" s="6"/>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c r="A983" s="5"/>
      <c r="B983" s="6"/>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c r="A984" s="5"/>
      <c r="B984" s="6"/>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c r="A985" s="5"/>
      <c r="B985" s="6"/>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c r="A986" s="5"/>
      <c r="B986" s="6"/>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c r="A987" s="5"/>
      <c r="B987" s="6"/>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c r="A988" s="5"/>
      <c r="B988" s="6"/>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c r="A989" s="5"/>
      <c r="B989" s="6"/>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c r="A990" s="5"/>
      <c r="B990" s="6"/>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c r="A991" s="5"/>
      <c r="B991" s="6"/>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c r="A992" s="5"/>
      <c r="B992" s="6"/>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c r="A993" s="5"/>
      <c r="B993" s="6"/>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c r="A994" s="5"/>
      <c r="B994" s="6"/>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c r="A995" s="5"/>
      <c r="B995" s="6"/>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c r="A996" s="5"/>
      <c r="B996" s="6"/>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c r="A997" s="5"/>
      <c r="B997" s="6"/>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c r="A998" s="5"/>
      <c r="B998" s="6"/>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c r="A999" s="5"/>
      <c r="B999" s="6"/>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c r="A1000" s="5"/>
      <c r="B1000" s="6"/>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ageMargins left="0.19685039370078741" right="0.19685039370078741" top="0.39370078740157483" bottom="0.39370078740157483" header="0" footer="0"/>
  <pageSetup paperSize="9"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Q1000"/>
  <sheetViews>
    <sheetView showGridLines="0" workbookViewId="0">
      <pane xSplit="2" ySplit="6" topLeftCell="C7" activePane="bottomRight" state="frozen"/>
      <selection pane="topRight" activeCell="C1" sqref="C1"/>
      <selection pane="bottomLeft" activeCell="A7" sqref="A7"/>
      <selection pane="bottomRight"/>
    </sheetView>
  </sheetViews>
  <sheetFormatPr defaultColWidth="14.42578125" defaultRowHeight="15" customHeight="1"/>
  <cols>
    <col min="1" max="1" width="40.7109375" customWidth="1"/>
    <col min="2" max="95" width="10.7109375" customWidth="1"/>
  </cols>
  <sheetData>
    <row r="1" spans="1:95" ht="14.25" customHeight="1">
      <c r="A1" s="2" t="s">
        <v>0</v>
      </c>
    </row>
    <row r="2" spans="1:95" ht="14.25" customHeight="1">
      <c r="A2" s="3" t="s">
        <v>1</v>
      </c>
    </row>
    <row r="3" spans="1:95" ht="14.25" customHeight="1">
      <c r="A3" s="4" t="s">
        <v>2</v>
      </c>
    </row>
    <row r="4" spans="1:95" ht="14.25" customHeight="1">
      <c r="A4" s="4"/>
    </row>
    <row r="5" spans="1:95" ht="33.75" customHeight="1">
      <c r="B5" s="149" t="s">
        <v>3</v>
      </c>
      <c r="C5" s="146" t="s">
        <v>4</v>
      </c>
      <c r="D5" s="148"/>
      <c r="E5" s="146" t="s">
        <v>14</v>
      </c>
      <c r="F5" s="147"/>
      <c r="G5" s="147"/>
      <c r="H5" s="147"/>
      <c r="I5" s="148"/>
      <c r="J5" s="146" t="s">
        <v>18</v>
      </c>
      <c r="K5" s="148"/>
      <c r="L5" s="146" t="s">
        <v>19</v>
      </c>
      <c r="M5" s="147"/>
      <c r="N5" s="147"/>
      <c r="O5" s="147"/>
      <c r="P5" s="147"/>
      <c r="Q5" s="147"/>
      <c r="R5" s="147"/>
      <c r="S5" s="148"/>
      <c r="T5" s="146" t="s">
        <v>20</v>
      </c>
      <c r="U5" s="147"/>
      <c r="V5" s="147"/>
      <c r="W5" s="147"/>
      <c r="X5" s="147"/>
      <c r="Y5" s="147"/>
      <c r="Z5" s="147"/>
      <c r="AA5" s="147"/>
      <c r="AB5" s="147"/>
      <c r="AC5" s="147"/>
      <c r="AD5" s="147"/>
      <c r="AE5" s="148"/>
      <c r="AF5" s="146" t="s">
        <v>21</v>
      </c>
      <c r="AG5" s="147"/>
      <c r="AH5" s="147"/>
      <c r="AI5" s="147"/>
      <c r="AJ5" s="147"/>
      <c r="AK5" s="147"/>
      <c r="AL5" s="148"/>
      <c r="AM5" s="146" t="s">
        <v>22</v>
      </c>
      <c r="AN5" s="147"/>
      <c r="AO5" s="147"/>
      <c r="AP5" s="147"/>
      <c r="AQ5" s="148"/>
      <c r="AR5" s="146" t="s">
        <v>23</v>
      </c>
      <c r="AS5" s="147"/>
      <c r="AT5" s="147"/>
      <c r="AU5" s="147"/>
      <c r="AV5" s="147"/>
      <c r="AW5" s="148"/>
      <c r="AX5" s="146" t="s">
        <v>25</v>
      </c>
      <c r="AY5" s="147"/>
      <c r="AZ5" s="147"/>
      <c r="BA5" s="147"/>
      <c r="BB5" s="147"/>
      <c r="BC5" s="147"/>
      <c r="BD5" s="147"/>
      <c r="BE5" s="148"/>
      <c r="BF5" s="146" t="s">
        <v>27</v>
      </c>
      <c r="BG5" s="147"/>
      <c r="BH5" s="147"/>
      <c r="BI5" s="147"/>
      <c r="BJ5" s="147"/>
      <c r="BK5" s="147"/>
      <c r="BL5" s="147"/>
      <c r="BM5" s="147"/>
      <c r="BN5" s="147"/>
      <c r="BO5" s="148"/>
      <c r="BP5" s="146" t="s">
        <v>28</v>
      </c>
      <c r="BQ5" s="147"/>
      <c r="BR5" s="147"/>
      <c r="BS5" s="147"/>
      <c r="BT5" s="147"/>
      <c r="BU5" s="147"/>
      <c r="BV5" s="147"/>
      <c r="BW5" s="147"/>
      <c r="BX5" s="147"/>
      <c r="BY5" s="147"/>
      <c r="BZ5" s="147"/>
      <c r="CA5" s="147"/>
      <c r="CB5" s="147"/>
      <c r="CC5" s="147"/>
      <c r="CD5" s="147"/>
      <c r="CE5" s="147"/>
      <c r="CF5" s="147"/>
      <c r="CG5" s="147"/>
      <c r="CH5" s="148"/>
      <c r="CI5" s="149" t="s">
        <v>29</v>
      </c>
      <c r="CJ5" s="149" t="s">
        <v>30</v>
      </c>
      <c r="CK5" s="146" t="s">
        <v>31</v>
      </c>
      <c r="CL5" s="147"/>
      <c r="CM5" s="147"/>
      <c r="CN5" s="147"/>
      <c r="CO5" s="147"/>
      <c r="CP5" s="147"/>
      <c r="CQ5" s="148"/>
    </row>
    <row r="6" spans="1:95" ht="49.5" customHeight="1">
      <c r="B6" s="150"/>
      <c r="C6" s="15" t="s">
        <v>32</v>
      </c>
      <c r="D6" s="15" t="s">
        <v>33</v>
      </c>
      <c r="E6" s="15" t="s">
        <v>34</v>
      </c>
      <c r="F6" s="15" t="s">
        <v>35</v>
      </c>
      <c r="G6" s="15" t="s">
        <v>36</v>
      </c>
      <c r="H6" s="15" t="s">
        <v>37</v>
      </c>
      <c r="I6" s="15" t="s">
        <v>38</v>
      </c>
      <c r="J6" s="15" t="s">
        <v>39</v>
      </c>
      <c r="K6" s="15" t="s">
        <v>40</v>
      </c>
      <c r="L6" s="15" t="s">
        <v>41</v>
      </c>
      <c r="M6" s="15" t="s">
        <v>42</v>
      </c>
      <c r="N6" s="15" t="s">
        <v>43</v>
      </c>
      <c r="O6" s="15" t="s">
        <v>44</v>
      </c>
      <c r="P6" s="15" t="s">
        <v>45</v>
      </c>
      <c r="Q6" s="15" t="s">
        <v>46</v>
      </c>
      <c r="R6" s="15" t="s">
        <v>47</v>
      </c>
      <c r="S6" s="15" t="s">
        <v>48</v>
      </c>
      <c r="T6" s="15" t="s">
        <v>49</v>
      </c>
      <c r="U6" s="15" t="s">
        <v>50</v>
      </c>
      <c r="V6" s="15" t="s">
        <v>51</v>
      </c>
      <c r="W6" s="15" t="s">
        <v>52</v>
      </c>
      <c r="X6" s="15" t="s">
        <v>53</v>
      </c>
      <c r="Y6" s="15" t="s">
        <v>54</v>
      </c>
      <c r="Z6" s="15" t="s">
        <v>44</v>
      </c>
      <c r="AA6" s="15" t="s">
        <v>55</v>
      </c>
      <c r="AB6" s="15" t="s">
        <v>56</v>
      </c>
      <c r="AC6" s="15" t="s">
        <v>46</v>
      </c>
      <c r="AD6" s="15" t="s">
        <v>47</v>
      </c>
      <c r="AE6" s="15" t="s">
        <v>48</v>
      </c>
      <c r="AF6" s="15" t="s">
        <v>57</v>
      </c>
      <c r="AG6" s="15" t="s">
        <v>58</v>
      </c>
      <c r="AH6" s="15" t="s">
        <v>59</v>
      </c>
      <c r="AI6" s="15" t="s">
        <v>60</v>
      </c>
      <c r="AJ6" s="15" t="s">
        <v>61</v>
      </c>
      <c r="AK6" s="15" t="s">
        <v>62</v>
      </c>
      <c r="AL6" s="15" t="s">
        <v>63</v>
      </c>
      <c r="AM6" s="15" t="s">
        <v>64</v>
      </c>
      <c r="AN6" s="15" t="s">
        <v>65</v>
      </c>
      <c r="AO6" s="15" t="s">
        <v>66</v>
      </c>
      <c r="AP6" s="15" t="s">
        <v>67</v>
      </c>
      <c r="AQ6" s="15" t="s">
        <v>68</v>
      </c>
      <c r="AR6" s="15" t="s">
        <v>69</v>
      </c>
      <c r="AS6" s="15" t="s">
        <v>70</v>
      </c>
      <c r="AT6" s="15" t="s">
        <v>71</v>
      </c>
      <c r="AU6" s="15" t="s">
        <v>72</v>
      </c>
      <c r="AV6" s="15" t="s">
        <v>73</v>
      </c>
      <c r="AW6" s="15" t="s">
        <v>74</v>
      </c>
      <c r="AX6" s="15" t="s">
        <v>75</v>
      </c>
      <c r="AY6" s="15" t="s">
        <v>76</v>
      </c>
      <c r="AZ6" s="15" t="s">
        <v>77</v>
      </c>
      <c r="BA6" s="15" t="s">
        <v>78</v>
      </c>
      <c r="BB6" s="15" t="s">
        <v>79</v>
      </c>
      <c r="BC6" s="15" t="s">
        <v>80</v>
      </c>
      <c r="BD6" s="15" t="s">
        <v>81</v>
      </c>
      <c r="BE6" s="15" t="s">
        <v>82</v>
      </c>
      <c r="BF6" s="15" t="s">
        <v>83</v>
      </c>
      <c r="BG6" s="15" t="s">
        <v>84</v>
      </c>
      <c r="BH6" s="15" t="s">
        <v>85</v>
      </c>
      <c r="BI6" s="15" t="s">
        <v>86</v>
      </c>
      <c r="BJ6" s="15" t="s">
        <v>87</v>
      </c>
      <c r="BK6" s="15" t="s">
        <v>88</v>
      </c>
      <c r="BL6" s="15" t="s">
        <v>89</v>
      </c>
      <c r="BM6" s="15" t="s">
        <v>90</v>
      </c>
      <c r="BN6" s="15" t="s">
        <v>91</v>
      </c>
      <c r="BO6" s="15" t="s">
        <v>92</v>
      </c>
      <c r="BP6" s="15" t="s">
        <v>93</v>
      </c>
      <c r="BQ6" s="15" t="s">
        <v>94</v>
      </c>
      <c r="BR6" s="15" t="s">
        <v>95</v>
      </c>
      <c r="BS6" s="15" t="s">
        <v>96</v>
      </c>
      <c r="BT6" s="15" t="s">
        <v>97</v>
      </c>
      <c r="BU6" s="15" t="s">
        <v>98</v>
      </c>
      <c r="BV6" s="15" t="s">
        <v>99</v>
      </c>
      <c r="BW6" s="15" t="s">
        <v>100</v>
      </c>
      <c r="BX6" s="15" t="s">
        <v>101</v>
      </c>
      <c r="BY6" s="16" t="s">
        <v>102</v>
      </c>
      <c r="BZ6" s="15" t="s">
        <v>103</v>
      </c>
      <c r="CA6" s="15" t="s">
        <v>104</v>
      </c>
      <c r="CB6" s="15" t="s">
        <v>105</v>
      </c>
      <c r="CC6" s="15" t="s">
        <v>106</v>
      </c>
      <c r="CD6" s="15" t="s">
        <v>107</v>
      </c>
      <c r="CE6" s="15" t="s">
        <v>108</v>
      </c>
      <c r="CF6" s="16" t="s">
        <v>109</v>
      </c>
      <c r="CG6" s="15" t="s">
        <v>110</v>
      </c>
      <c r="CH6" s="15" t="s">
        <v>111</v>
      </c>
      <c r="CI6" s="150"/>
      <c r="CJ6" s="150"/>
      <c r="CK6" s="15" t="s">
        <v>112</v>
      </c>
      <c r="CL6" s="15" t="s">
        <v>113</v>
      </c>
      <c r="CM6" s="15" t="s">
        <v>114</v>
      </c>
      <c r="CN6" s="15" t="s">
        <v>115</v>
      </c>
      <c r="CO6" s="15" t="s">
        <v>116</v>
      </c>
      <c r="CP6" s="15" t="s">
        <v>117</v>
      </c>
      <c r="CQ6" s="15" t="s">
        <v>118</v>
      </c>
    </row>
    <row r="7" spans="1:95" ht="225">
      <c r="A7" s="17" t="s">
        <v>119</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row>
    <row r="8" spans="1:95" ht="12.75" customHeight="1">
      <c r="A8" s="18" t="s">
        <v>120</v>
      </c>
      <c r="B8" s="19">
        <v>2038</v>
      </c>
      <c r="C8" s="20">
        <v>937</v>
      </c>
      <c r="D8" s="21">
        <v>1101</v>
      </c>
      <c r="E8" s="20">
        <v>152</v>
      </c>
      <c r="F8" s="20">
        <v>300</v>
      </c>
      <c r="G8" s="20">
        <v>361</v>
      </c>
      <c r="H8" s="20">
        <v>328</v>
      </c>
      <c r="I8" s="21">
        <v>897</v>
      </c>
      <c r="J8" s="20">
        <v>1230</v>
      </c>
      <c r="K8" s="21">
        <v>808</v>
      </c>
      <c r="L8" s="20">
        <v>508</v>
      </c>
      <c r="M8" s="20">
        <v>350</v>
      </c>
      <c r="N8" s="20">
        <v>203</v>
      </c>
      <c r="O8" s="20">
        <v>219</v>
      </c>
      <c r="P8" s="20">
        <v>474</v>
      </c>
      <c r="Q8" s="20">
        <v>1754</v>
      </c>
      <c r="R8" s="20">
        <v>104</v>
      </c>
      <c r="S8" s="21">
        <v>180</v>
      </c>
      <c r="T8" s="20">
        <v>100</v>
      </c>
      <c r="U8" s="20">
        <v>228</v>
      </c>
      <c r="V8" s="20">
        <v>180</v>
      </c>
      <c r="W8" s="20">
        <v>168</v>
      </c>
      <c r="X8" s="20">
        <v>182</v>
      </c>
      <c r="Y8" s="20">
        <v>203</v>
      </c>
      <c r="Z8" s="20">
        <v>219</v>
      </c>
      <c r="AA8" s="20">
        <v>268</v>
      </c>
      <c r="AB8" s="20">
        <v>206</v>
      </c>
      <c r="AC8" s="20">
        <v>1754</v>
      </c>
      <c r="AD8" s="20">
        <v>104</v>
      </c>
      <c r="AE8" s="21">
        <v>180</v>
      </c>
      <c r="AF8" s="20">
        <v>797</v>
      </c>
      <c r="AG8" s="20">
        <v>291</v>
      </c>
      <c r="AH8" s="20">
        <v>1088</v>
      </c>
      <c r="AI8" s="20">
        <v>93</v>
      </c>
      <c r="AJ8" s="20">
        <v>597</v>
      </c>
      <c r="AK8" s="20">
        <v>72</v>
      </c>
      <c r="AL8" s="21">
        <v>188</v>
      </c>
      <c r="AM8" s="20">
        <v>1014</v>
      </c>
      <c r="AN8" s="20">
        <v>246</v>
      </c>
      <c r="AO8" s="20">
        <v>161</v>
      </c>
      <c r="AP8" s="20">
        <v>79</v>
      </c>
      <c r="AQ8" s="21">
        <v>521</v>
      </c>
      <c r="AR8" s="20">
        <v>1529</v>
      </c>
      <c r="AS8" s="20">
        <v>191</v>
      </c>
      <c r="AT8" s="20">
        <v>217</v>
      </c>
      <c r="AU8" s="20">
        <v>65</v>
      </c>
      <c r="AV8" s="20">
        <v>473</v>
      </c>
      <c r="AW8" s="22">
        <v>36</v>
      </c>
      <c r="AX8" s="20">
        <v>1183</v>
      </c>
      <c r="AY8" s="20">
        <v>855</v>
      </c>
      <c r="AZ8" s="20">
        <v>168</v>
      </c>
      <c r="BA8" s="20">
        <v>253</v>
      </c>
      <c r="BB8" s="20">
        <v>169</v>
      </c>
      <c r="BC8" s="20">
        <v>73</v>
      </c>
      <c r="BD8" s="20">
        <v>466</v>
      </c>
      <c r="BE8" s="21">
        <v>776</v>
      </c>
      <c r="BF8" s="20">
        <v>1402</v>
      </c>
      <c r="BG8" s="20">
        <v>580</v>
      </c>
      <c r="BH8" s="20">
        <v>273</v>
      </c>
      <c r="BI8" s="20">
        <v>175</v>
      </c>
      <c r="BJ8" s="20">
        <v>273</v>
      </c>
      <c r="BK8" s="20">
        <v>498</v>
      </c>
      <c r="BL8" s="20">
        <v>254</v>
      </c>
      <c r="BM8" s="20">
        <v>1156</v>
      </c>
      <c r="BN8" s="20">
        <v>1066</v>
      </c>
      <c r="BO8" s="21">
        <v>203</v>
      </c>
      <c r="BP8" s="20">
        <v>980</v>
      </c>
      <c r="BQ8" s="20">
        <v>536</v>
      </c>
      <c r="BR8" s="20">
        <v>171</v>
      </c>
      <c r="BS8" s="23">
        <v>45</v>
      </c>
      <c r="BT8" s="23">
        <v>34</v>
      </c>
      <c r="BU8" s="23">
        <v>17</v>
      </c>
      <c r="BV8" s="23">
        <v>9</v>
      </c>
      <c r="BW8" s="23">
        <v>4</v>
      </c>
      <c r="BX8" s="23">
        <v>1</v>
      </c>
      <c r="BY8" s="23">
        <f t="shared" ref="BY8:BY9" si="0">SUM(BS8:BX8)</f>
        <v>110</v>
      </c>
      <c r="BZ8" s="23">
        <v>17</v>
      </c>
      <c r="CA8" s="23">
        <v>3</v>
      </c>
      <c r="CB8" s="23">
        <v>21</v>
      </c>
      <c r="CC8" s="23">
        <v>6</v>
      </c>
      <c r="CD8" s="23">
        <v>13</v>
      </c>
      <c r="CE8" s="20">
        <v>69</v>
      </c>
      <c r="CF8" s="23">
        <f t="shared" ref="CF8:CF9" si="1">SUM(CA8:CE8)</f>
        <v>112</v>
      </c>
      <c r="CG8" s="23">
        <v>34</v>
      </c>
      <c r="CH8" s="21">
        <v>61</v>
      </c>
      <c r="CI8" s="21">
        <v>120</v>
      </c>
      <c r="CJ8" s="21">
        <v>748</v>
      </c>
      <c r="CK8" s="20">
        <v>403</v>
      </c>
      <c r="CL8" s="20">
        <v>196</v>
      </c>
      <c r="CM8" s="20">
        <v>120</v>
      </c>
      <c r="CN8" s="20">
        <v>81</v>
      </c>
      <c r="CO8" s="23">
        <v>21</v>
      </c>
      <c r="CP8" s="20">
        <v>207</v>
      </c>
      <c r="CQ8" s="21">
        <v>74</v>
      </c>
    </row>
    <row r="9" spans="1:95" ht="12.75" customHeight="1">
      <c r="A9" s="24" t="s">
        <v>121</v>
      </c>
      <c r="B9" s="25">
        <v>2038</v>
      </c>
      <c r="C9" s="26">
        <v>988.43</v>
      </c>
      <c r="D9" s="27">
        <v>1049.57</v>
      </c>
      <c r="E9" s="26">
        <v>226.22</v>
      </c>
      <c r="F9" s="26">
        <v>308.43</v>
      </c>
      <c r="G9" s="26">
        <v>352.98</v>
      </c>
      <c r="H9" s="26">
        <v>316.17</v>
      </c>
      <c r="I9" s="27">
        <v>834.2</v>
      </c>
      <c r="J9" s="26">
        <v>1161.6600000000001</v>
      </c>
      <c r="K9" s="27">
        <v>876.34</v>
      </c>
      <c r="L9" s="26">
        <v>487.08</v>
      </c>
      <c r="M9" s="26">
        <v>336.27</v>
      </c>
      <c r="N9" s="26">
        <v>195.63</v>
      </c>
      <c r="O9" s="26">
        <v>275.13</v>
      </c>
      <c r="P9" s="26">
        <v>466.72</v>
      </c>
      <c r="Q9" s="26">
        <v>1760.83</v>
      </c>
      <c r="R9" s="26">
        <v>99.86</v>
      </c>
      <c r="S9" s="27">
        <v>177.31</v>
      </c>
      <c r="T9" s="26">
        <v>103.39</v>
      </c>
      <c r="U9" s="26">
        <v>214.7</v>
      </c>
      <c r="V9" s="26">
        <v>168.99</v>
      </c>
      <c r="W9" s="26">
        <v>165.32</v>
      </c>
      <c r="X9" s="26">
        <v>170.95</v>
      </c>
      <c r="Y9" s="26">
        <v>195.63</v>
      </c>
      <c r="Z9" s="26">
        <v>275.13</v>
      </c>
      <c r="AA9" s="26">
        <v>259.33</v>
      </c>
      <c r="AB9" s="26">
        <v>207.39</v>
      </c>
      <c r="AC9" s="26">
        <v>1760.83</v>
      </c>
      <c r="AD9" s="26">
        <v>99.86</v>
      </c>
      <c r="AE9" s="27">
        <v>177.31</v>
      </c>
      <c r="AF9" s="26">
        <v>804.51</v>
      </c>
      <c r="AG9" s="26">
        <v>291.8</v>
      </c>
      <c r="AH9" s="26">
        <v>1096.3</v>
      </c>
      <c r="AI9" s="26">
        <v>124.3</v>
      </c>
      <c r="AJ9" s="26">
        <v>539.08000000000004</v>
      </c>
      <c r="AK9" s="26">
        <v>83.33</v>
      </c>
      <c r="AL9" s="27">
        <v>194.99</v>
      </c>
      <c r="AM9" s="26">
        <v>960.15</v>
      </c>
      <c r="AN9" s="26">
        <v>249.25</v>
      </c>
      <c r="AO9" s="26">
        <v>154.21</v>
      </c>
      <c r="AP9" s="26">
        <v>69.180000000000007</v>
      </c>
      <c r="AQ9" s="27">
        <v>584.42999999999995</v>
      </c>
      <c r="AR9" s="26">
        <v>1518.78</v>
      </c>
      <c r="AS9" s="26">
        <v>197.89</v>
      </c>
      <c r="AT9" s="26">
        <v>217.99</v>
      </c>
      <c r="AU9" s="26">
        <v>63.7</v>
      </c>
      <c r="AV9" s="26">
        <v>479.59</v>
      </c>
      <c r="AW9" s="28">
        <v>39.630000000000003</v>
      </c>
      <c r="AX9" s="26">
        <v>1119.01</v>
      </c>
      <c r="AY9" s="26">
        <v>918.99</v>
      </c>
      <c r="AZ9" s="26">
        <v>168.08</v>
      </c>
      <c r="BA9" s="26">
        <v>246.27</v>
      </c>
      <c r="BB9" s="26">
        <v>160.9</v>
      </c>
      <c r="BC9" s="26">
        <v>66.77</v>
      </c>
      <c r="BD9" s="26">
        <v>454.14</v>
      </c>
      <c r="BE9" s="27">
        <v>723.67</v>
      </c>
      <c r="BF9" s="26">
        <v>1406.48</v>
      </c>
      <c r="BG9" s="26">
        <v>606.35</v>
      </c>
      <c r="BH9" s="26">
        <v>279.52</v>
      </c>
      <c r="BI9" s="26">
        <v>180.55</v>
      </c>
      <c r="BJ9" s="26">
        <v>267.95999999999998</v>
      </c>
      <c r="BK9" s="26">
        <v>528.20000000000005</v>
      </c>
      <c r="BL9" s="26">
        <v>294.64999999999998</v>
      </c>
      <c r="BM9" s="26">
        <v>1169.3800000000001</v>
      </c>
      <c r="BN9" s="26">
        <v>1071.9000000000001</v>
      </c>
      <c r="BO9" s="27">
        <v>211.07</v>
      </c>
      <c r="BP9" s="26">
        <v>995.12</v>
      </c>
      <c r="BQ9" s="26">
        <v>507.31</v>
      </c>
      <c r="BR9" s="26">
        <v>167.78</v>
      </c>
      <c r="BS9" s="29">
        <v>42.22</v>
      </c>
      <c r="BT9" s="29">
        <v>35.75</v>
      </c>
      <c r="BU9" s="29">
        <v>17.41</v>
      </c>
      <c r="BV9" s="29">
        <v>10.029999999999999</v>
      </c>
      <c r="BW9" s="29">
        <v>5.6</v>
      </c>
      <c r="BX9" s="29">
        <v>3.43</v>
      </c>
      <c r="BY9" s="23">
        <f t="shared" si="0"/>
        <v>114.44</v>
      </c>
      <c r="BZ9" s="29">
        <v>16.3</v>
      </c>
      <c r="CA9" s="29">
        <v>3.53</v>
      </c>
      <c r="CB9" s="29">
        <v>23.14</v>
      </c>
      <c r="CC9" s="29">
        <v>6</v>
      </c>
      <c r="CD9" s="29">
        <v>13.94</v>
      </c>
      <c r="CE9" s="26">
        <v>71.42</v>
      </c>
      <c r="CF9" s="23">
        <f t="shared" si="1"/>
        <v>118.03</v>
      </c>
      <c r="CG9" s="29">
        <v>37.74</v>
      </c>
      <c r="CH9" s="27">
        <v>62.18</v>
      </c>
      <c r="CI9" s="27">
        <v>118.37</v>
      </c>
      <c r="CJ9" s="27">
        <v>743.5</v>
      </c>
      <c r="CK9" s="26">
        <v>413.9</v>
      </c>
      <c r="CL9" s="26">
        <v>199.84</v>
      </c>
      <c r="CM9" s="26">
        <v>118.37</v>
      </c>
      <c r="CN9" s="26">
        <v>81.81</v>
      </c>
      <c r="CO9" s="29">
        <v>21.76</v>
      </c>
      <c r="CP9" s="26">
        <v>213.14</v>
      </c>
      <c r="CQ9" s="27">
        <v>76.650000000000006</v>
      </c>
    </row>
    <row r="10" spans="1:95" ht="12.75" customHeight="1">
      <c r="A10" s="30" t="s">
        <v>122</v>
      </c>
      <c r="B10" s="31">
        <v>0.36449999999999999</v>
      </c>
      <c r="C10" s="32">
        <v>0.34910000000000002</v>
      </c>
      <c r="D10" s="33">
        <v>0.37890000000000001</v>
      </c>
      <c r="E10" s="32">
        <v>0.38590000000000002</v>
      </c>
      <c r="F10" s="32">
        <v>0.45269999999999999</v>
      </c>
      <c r="G10" s="32">
        <v>0.41789999999999999</v>
      </c>
      <c r="H10" s="32">
        <v>0.39889999999999998</v>
      </c>
      <c r="I10" s="33">
        <v>0.29039999999999999</v>
      </c>
      <c r="J10" s="32">
        <v>0.39710000000000001</v>
      </c>
      <c r="K10" s="33">
        <v>0.32129999999999997</v>
      </c>
      <c r="L10" s="32">
        <v>0.35060000000000002</v>
      </c>
      <c r="M10" s="32">
        <v>0.32179999999999997</v>
      </c>
      <c r="N10" s="32">
        <v>0.29670000000000002</v>
      </c>
      <c r="O10" s="32">
        <v>0.39079999999999998</v>
      </c>
      <c r="P10" s="32">
        <v>0.3357</v>
      </c>
      <c r="Q10" s="32">
        <v>0.34150000000000003</v>
      </c>
      <c r="R10" s="32">
        <v>0.37819999999999998</v>
      </c>
      <c r="S10" s="33">
        <v>0.58540000000000003</v>
      </c>
      <c r="T10" s="32">
        <v>0.37359999999999999</v>
      </c>
      <c r="U10" s="32">
        <v>0.33900000000000002</v>
      </c>
      <c r="V10" s="32">
        <v>0.3513</v>
      </c>
      <c r="W10" s="32">
        <v>0.34189999999999998</v>
      </c>
      <c r="X10" s="32">
        <v>0.3024</v>
      </c>
      <c r="Y10" s="32">
        <v>0.29670000000000002</v>
      </c>
      <c r="Z10" s="32">
        <v>0.39079999999999998</v>
      </c>
      <c r="AA10" s="32">
        <v>0.31309999999999999</v>
      </c>
      <c r="AB10" s="32">
        <v>0.36399999999999999</v>
      </c>
      <c r="AC10" s="32">
        <v>0.34150000000000003</v>
      </c>
      <c r="AD10" s="32">
        <v>0.37819999999999998</v>
      </c>
      <c r="AE10" s="33">
        <v>0.58540000000000003</v>
      </c>
      <c r="AF10" s="32">
        <v>0.40799999999999997</v>
      </c>
      <c r="AG10" s="32">
        <v>0.41270000000000001</v>
      </c>
      <c r="AH10" s="32">
        <v>0.4093</v>
      </c>
      <c r="AI10" s="32">
        <v>0.41849999999999998</v>
      </c>
      <c r="AJ10" s="32">
        <v>0.2697</v>
      </c>
      <c r="AK10" s="32">
        <v>0.24560000000000001</v>
      </c>
      <c r="AL10" s="33">
        <v>0.3911</v>
      </c>
      <c r="AM10" s="32">
        <v>0.33</v>
      </c>
      <c r="AN10" s="32">
        <v>0.437</v>
      </c>
      <c r="AO10" s="32">
        <v>0.3387</v>
      </c>
      <c r="AP10" s="32">
        <v>0.31359999999999999</v>
      </c>
      <c r="AQ10" s="33">
        <v>0.40500000000000003</v>
      </c>
      <c r="AR10" s="32">
        <v>0.36099999999999999</v>
      </c>
      <c r="AS10" s="32">
        <v>0.40649999999999997</v>
      </c>
      <c r="AT10" s="32">
        <v>0.36699999999999999</v>
      </c>
      <c r="AU10" s="32">
        <v>0.29549999999999998</v>
      </c>
      <c r="AV10" s="32">
        <v>0.37380000000000002</v>
      </c>
      <c r="AW10" s="34">
        <v>0.3851</v>
      </c>
      <c r="AX10" s="32">
        <v>0.32169999999999999</v>
      </c>
      <c r="AY10" s="32">
        <v>0.41660000000000003</v>
      </c>
      <c r="AZ10" s="32">
        <v>0.33660000000000001</v>
      </c>
      <c r="BA10" s="32">
        <v>0.35020000000000001</v>
      </c>
      <c r="BB10" s="32">
        <v>0.31580000000000003</v>
      </c>
      <c r="BC10" s="32">
        <v>0.32829999999999998</v>
      </c>
      <c r="BD10" s="32">
        <v>0.35489999999999999</v>
      </c>
      <c r="BE10" s="33">
        <v>0.30359999999999998</v>
      </c>
      <c r="BF10" s="32">
        <v>0.40179999999999999</v>
      </c>
      <c r="BG10" s="32">
        <v>0.44619999999999999</v>
      </c>
      <c r="BH10" s="32">
        <v>0.38990000000000002</v>
      </c>
      <c r="BI10" s="32">
        <v>0.32729999999999998</v>
      </c>
      <c r="BJ10" s="32">
        <v>0.42920000000000003</v>
      </c>
      <c r="BK10" s="32">
        <v>0.43859999999999999</v>
      </c>
      <c r="BL10" s="32">
        <v>0.40389999999999998</v>
      </c>
      <c r="BM10" s="32">
        <v>0.41210000000000002</v>
      </c>
      <c r="BN10" s="32">
        <v>0.3957</v>
      </c>
      <c r="BO10" s="33">
        <v>0.42699999999999999</v>
      </c>
      <c r="BP10" s="32">
        <v>0.53590000000000004</v>
      </c>
      <c r="BQ10" s="32">
        <v>0.1384</v>
      </c>
      <c r="BR10" s="32">
        <v>0.2321</v>
      </c>
      <c r="BS10" s="35">
        <v>0.40810000000000002</v>
      </c>
      <c r="BT10" s="35">
        <v>0.1353</v>
      </c>
      <c r="BU10" s="35">
        <v>0.11269999999999999</v>
      </c>
      <c r="BV10" s="35">
        <v>9.8500000000000004E-2</v>
      </c>
      <c r="BW10" s="35">
        <v>0.38719999999999999</v>
      </c>
      <c r="BX10" s="36">
        <v>0</v>
      </c>
      <c r="BY10" s="35">
        <f t="shared" ref="BY10:BY16" si="2">(BS10*BS$9+BT10*BT$9+BU10*BU$9+BV10*BV$9+BW10*BW$9+BX10*BX$9)/BY$9</f>
        <v>0.23755102236980077</v>
      </c>
      <c r="BZ10" s="35">
        <v>0.47539999999999999</v>
      </c>
      <c r="CA10" s="35">
        <v>0.30690000000000001</v>
      </c>
      <c r="CB10" s="35">
        <v>0.20699999999999999</v>
      </c>
      <c r="CC10" s="36">
        <v>0</v>
      </c>
      <c r="CD10" s="35">
        <v>0.53490000000000004</v>
      </c>
      <c r="CE10" s="32">
        <v>0.3266</v>
      </c>
      <c r="CF10" s="35">
        <f t="shared" ref="CF10:CF16" si="3">(CA10*CA$9+CB10*CB$9+CC10*CC$9+CD10*CD$9+CE10*CE$9)/CF$9</f>
        <v>0.31056184868253833</v>
      </c>
      <c r="CG10" s="35">
        <v>0.27450000000000002</v>
      </c>
      <c r="CH10" s="33">
        <v>0.1759</v>
      </c>
      <c r="CI10" s="33">
        <v>0.85029999999999994</v>
      </c>
      <c r="CJ10" s="33">
        <v>0.54749999999999999</v>
      </c>
      <c r="CK10" s="32">
        <v>0.59189999999999998</v>
      </c>
      <c r="CL10" s="32">
        <v>0.54900000000000004</v>
      </c>
      <c r="CM10" s="32">
        <v>0.85029999999999994</v>
      </c>
      <c r="CN10" s="32">
        <v>0.68910000000000005</v>
      </c>
      <c r="CO10" s="35">
        <v>0.87</v>
      </c>
      <c r="CP10" s="32">
        <v>0.34620000000000001</v>
      </c>
      <c r="CQ10" s="33">
        <v>0.41170000000000001</v>
      </c>
    </row>
    <row r="11" spans="1:95" ht="12.75" customHeight="1">
      <c r="A11" s="37" t="s">
        <v>123</v>
      </c>
      <c r="B11" s="38">
        <v>0.32340000000000002</v>
      </c>
      <c r="C11" s="39">
        <v>0.30249999999999999</v>
      </c>
      <c r="D11" s="40">
        <v>0.34300000000000003</v>
      </c>
      <c r="E11" s="39">
        <v>0.31469999999999998</v>
      </c>
      <c r="F11" s="39">
        <v>0.23710000000000001</v>
      </c>
      <c r="G11" s="39">
        <v>0.31890000000000002</v>
      </c>
      <c r="H11" s="39">
        <v>0.30249999999999999</v>
      </c>
      <c r="I11" s="40">
        <v>0.3674</v>
      </c>
      <c r="J11" s="39">
        <v>0.34189999999999998</v>
      </c>
      <c r="K11" s="40">
        <v>0.29880000000000001</v>
      </c>
      <c r="L11" s="39">
        <v>0.3327</v>
      </c>
      <c r="M11" s="39">
        <v>0.34150000000000003</v>
      </c>
      <c r="N11" s="39">
        <v>0.37630000000000002</v>
      </c>
      <c r="O11" s="39">
        <v>0.33810000000000001</v>
      </c>
      <c r="P11" s="39">
        <v>0.32769999999999999</v>
      </c>
      <c r="Q11" s="39">
        <v>0.33879999999999999</v>
      </c>
      <c r="R11" s="39">
        <v>0.2949</v>
      </c>
      <c r="S11" s="40">
        <v>0.1865</v>
      </c>
      <c r="T11" s="39">
        <v>0.28670000000000001</v>
      </c>
      <c r="U11" s="39">
        <v>0.34720000000000001</v>
      </c>
      <c r="V11" s="39">
        <v>0.34250000000000003</v>
      </c>
      <c r="W11" s="39">
        <v>0.3664</v>
      </c>
      <c r="X11" s="39">
        <v>0.31730000000000003</v>
      </c>
      <c r="Y11" s="39">
        <v>0.37630000000000002</v>
      </c>
      <c r="Z11" s="39">
        <v>0.33810000000000001</v>
      </c>
      <c r="AA11" s="39">
        <v>0.3548</v>
      </c>
      <c r="AB11" s="39">
        <v>0.29389999999999999</v>
      </c>
      <c r="AC11" s="39">
        <v>0.33879999999999999</v>
      </c>
      <c r="AD11" s="39">
        <v>0.2949</v>
      </c>
      <c r="AE11" s="40">
        <v>0.1865</v>
      </c>
      <c r="AF11" s="39">
        <v>0.30609999999999998</v>
      </c>
      <c r="AG11" s="39">
        <v>0.31659999999999999</v>
      </c>
      <c r="AH11" s="39">
        <v>0.30890000000000001</v>
      </c>
      <c r="AI11" s="39">
        <v>0.27029999999999998</v>
      </c>
      <c r="AJ11" s="39">
        <v>0.3846</v>
      </c>
      <c r="AK11" s="39">
        <v>0.32779999999999998</v>
      </c>
      <c r="AL11" s="40">
        <v>0.26740000000000003</v>
      </c>
      <c r="AM11" s="39">
        <v>0.3503</v>
      </c>
      <c r="AN11" s="39">
        <v>0.28029999999999999</v>
      </c>
      <c r="AO11" s="39">
        <v>0.32100000000000001</v>
      </c>
      <c r="AP11" s="39">
        <v>0.31359999999999999</v>
      </c>
      <c r="AQ11" s="40">
        <v>0.29909999999999998</v>
      </c>
      <c r="AR11" s="39">
        <v>0.32329999999999998</v>
      </c>
      <c r="AS11" s="39">
        <v>0.32850000000000001</v>
      </c>
      <c r="AT11" s="39">
        <v>0.34350000000000003</v>
      </c>
      <c r="AU11" s="39">
        <v>0.37259999999999999</v>
      </c>
      <c r="AV11" s="39">
        <v>0.34110000000000001</v>
      </c>
      <c r="AW11" s="41">
        <v>0.109</v>
      </c>
      <c r="AX11" s="39">
        <v>0.35439999999999999</v>
      </c>
      <c r="AY11" s="39">
        <v>0.28560000000000002</v>
      </c>
      <c r="AZ11" s="39">
        <v>0.37990000000000002</v>
      </c>
      <c r="BA11" s="39">
        <v>0.35320000000000001</v>
      </c>
      <c r="BB11" s="39">
        <v>0.35449999999999998</v>
      </c>
      <c r="BC11" s="39">
        <v>0.28179999999999999</v>
      </c>
      <c r="BD11" s="39">
        <v>0.34610000000000002</v>
      </c>
      <c r="BE11" s="40">
        <v>0.35549999999999998</v>
      </c>
      <c r="BF11" s="39">
        <v>0.31669999999999998</v>
      </c>
      <c r="BG11" s="39">
        <v>0.31619999999999998</v>
      </c>
      <c r="BH11" s="39">
        <v>0.39229999999999998</v>
      </c>
      <c r="BI11" s="39">
        <v>0.34089999999999998</v>
      </c>
      <c r="BJ11" s="39">
        <v>0.35049999999999998</v>
      </c>
      <c r="BK11" s="39">
        <v>0.31369999999999998</v>
      </c>
      <c r="BL11" s="39">
        <v>0.32950000000000002</v>
      </c>
      <c r="BM11" s="39">
        <v>0.31659999999999999</v>
      </c>
      <c r="BN11" s="39">
        <v>0.31440000000000001</v>
      </c>
      <c r="BO11" s="40">
        <v>0.35510000000000003</v>
      </c>
      <c r="BP11" s="39">
        <v>0.25829999999999997</v>
      </c>
      <c r="BQ11" s="39">
        <v>0.42199999999999999</v>
      </c>
      <c r="BR11" s="39">
        <v>0.3725</v>
      </c>
      <c r="BS11" s="42">
        <v>0.34010000000000001</v>
      </c>
      <c r="BT11" s="42">
        <v>0.6573</v>
      </c>
      <c r="BU11" s="42">
        <v>0.41849999999999998</v>
      </c>
      <c r="BV11" s="42">
        <v>0.57789999999999997</v>
      </c>
      <c r="BW11" s="43">
        <v>0</v>
      </c>
      <c r="BX11" s="42">
        <v>1</v>
      </c>
      <c r="BY11" s="35">
        <f t="shared" si="2"/>
        <v>0.47509541244320164</v>
      </c>
      <c r="BZ11" s="42">
        <v>0.34539999999999998</v>
      </c>
      <c r="CA11" s="42">
        <v>0.69310000000000005</v>
      </c>
      <c r="CB11" s="42">
        <v>0.20080000000000001</v>
      </c>
      <c r="CC11" s="42">
        <v>0.37809999999999999</v>
      </c>
      <c r="CD11" s="42">
        <v>0.20749999999999999</v>
      </c>
      <c r="CE11" s="39">
        <v>0.22420000000000001</v>
      </c>
      <c r="CF11" s="35">
        <f t="shared" si="3"/>
        <v>0.23948715580784546</v>
      </c>
      <c r="CG11" s="42">
        <v>0.38329999999999997</v>
      </c>
      <c r="CH11" s="40">
        <v>0.26140000000000002</v>
      </c>
      <c r="CI11" s="40">
        <v>0.1201</v>
      </c>
      <c r="CJ11" s="40">
        <v>0.29670000000000002</v>
      </c>
      <c r="CK11" s="39">
        <v>0.2397</v>
      </c>
      <c r="CL11" s="39">
        <v>0.31280000000000002</v>
      </c>
      <c r="CM11" s="39">
        <v>0.1201</v>
      </c>
      <c r="CN11" s="39">
        <v>0.2162</v>
      </c>
      <c r="CO11" s="42">
        <v>0.13</v>
      </c>
      <c r="CP11" s="39">
        <v>0.3175</v>
      </c>
      <c r="CQ11" s="40">
        <v>0.20649999999999999</v>
      </c>
    </row>
    <row r="12" spans="1:95" ht="12.75" customHeight="1">
      <c r="A12" s="30" t="s">
        <v>124</v>
      </c>
      <c r="B12" s="44">
        <v>7.4200000000000002E-2</v>
      </c>
      <c r="C12" s="45">
        <v>8.2400000000000001E-2</v>
      </c>
      <c r="D12" s="46">
        <v>6.6500000000000004E-2</v>
      </c>
      <c r="E12" s="45">
        <v>5.6800000000000003E-2</v>
      </c>
      <c r="F12" s="45">
        <v>5.8099999999999999E-2</v>
      </c>
      <c r="G12" s="45">
        <v>3.85E-2</v>
      </c>
      <c r="H12" s="45">
        <v>4.6199999999999998E-2</v>
      </c>
      <c r="I12" s="46">
        <v>0.1106</v>
      </c>
      <c r="J12" s="45">
        <v>6.8599999999999994E-2</v>
      </c>
      <c r="K12" s="46">
        <v>8.1600000000000006E-2</v>
      </c>
      <c r="L12" s="45">
        <v>6.9699999999999998E-2</v>
      </c>
      <c r="M12" s="45">
        <v>9.2899999999999996E-2</v>
      </c>
      <c r="N12" s="45">
        <v>7.2300000000000003E-2</v>
      </c>
      <c r="O12" s="45">
        <v>5.57E-2</v>
      </c>
      <c r="P12" s="45">
        <v>7.7700000000000005E-2</v>
      </c>
      <c r="Q12" s="45">
        <v>7.4399999999999994E-2</v>
      </c>
      <c r="R12" s="45">
        <v>0.1091</v>
      </c>
      <c r="S12" s="46">
        <v>5.2999999999999999E-2</v>
      </c>
      <c r="T12" s="45">
        <v>8.1500000000000003E-2</v>
      </c>
      <c r="U12" s="45">
        <v>6.2899999999999998E-2</v>
      </c>
      <c r="V12" s="45">
        <v>7.1099999999999997E-2</v>
      </c>
      <c r="W12" s="45">
        <v>8.2699999999999996E-2</v>
      </c>
      <c r="X12" s="45">
        <v>0.1028</v>
      </c>
      <c r="Y12" s="45">
        <v>7.2300000000000003E-2</v>
      </c>
      <c r="Z12" s="45">
        <v>5.57E-2</v>
      </c>
      <c r="AA12" s="45">
        <v>6.5100000000000005E-2</v>
      </c>
      <c r="AB12" s="45">
        <v>9.3399999999999997E-2</v>
      </c>
      <c r="AC12" s="45">
        <v>7.4399999999999994E-2</v>
      </c>
      <c r="AD12" s="45">
        <v>0.1091</v>
      </c>
      <c r="AE12" s="46">
        <v>5.2999999999999999E-2</v>
      </c>
      <c r="AF12" s="45">
        <v>4.6399999999999997E-2</v>
      </c>
      <c r="AG12" s="45">
        <v>7.1800000000000003E-2</v>
      </c>
      <c r="AH12" s="45">
        <v>5.3100000000000001E-2</v>
      </c>
      <c r="AI12" s="45">
        <v>7.5700000000000003E-2</v>
      </c>
      <c r="AJ12" s="45">
        <v>0.1212</v>
      </c>
      <c r="AK12" s="45">
        <v>7.9000000000000001E-2</v>
      </c>
      <c r="AL12" s="46">
        <v>5.96E-2</v>
      </c>
      <c r="AM12" s="45">
        <v>9.0300000000000005E-2</v>
      </c>
      <c r="AN12" s="45">
        <v>4.24E-2</v>
      </c>
      <c r="AO12" s="45">
        <v>9.8400000000000001E-2</v>
      </c>
      <c r="AP12" s="45">
        <v>8.7999999999999995E-2</v>
      </c>
      <c r="AQ12" s="46">
        <v>5.5899999999999998E-2</v>
      </c>
      <c r="AR12" s="45">
        <v>8.1699999999999995E-2</v>
      </c>
      <c r="AS12" s="45">
        <v>4.7899999999999998E-2</v>
      </c>
      <c r="AT12" s="45">
        <v>6.8199999999999997E-2</v>
      </c>
      <c r="AU12" s="45">
        <v>3.0700000000000002E-2</v>
      </c>
      <c r="AV12" s="45">
        <v>5.4800000000000001E-2</v>
      </c>
      <c r="AW12" s="47">
        <v>1.95E-2</v>
      </c>
      <c r="AX12" s="45">
        <v>8.9599999999999999E-2</v>
      </c>
      <c r="AY12" s="45">
        <v>5.5500000000000001E-2</v>
      </c>
      <c r="AZ12" s="45">
        <v>4.6800000000000001E-2</v>
      </c>
      <c r="BA12" s="45">
        <v>4.4900000000000002E-2</v>
      </c>
      <c r="BB12" s="45">
        <v>7.0000000000000007E-2</v>
      </c>
      <c r="BC12" s="45">
        <v>5.7700000000000001E-2</v>
      </c>
      <c r="BD12" s="45">
        <v>5.1999999999999998E-2</v>
      </c>
      <c r="BE12" s="46">
        <v>0.111</v>
      </c>
      <c r="BF12" s="45">
        <v>6.7900000000000002E-2</v>
      </c>
      <c r="BG12" s="45">
        <v>4.5499999999999999E-2</v>
      </c>
      <c r="BH12" s="45">
        <v>3.1E-2</v>
      </c>
      <c r="BI12" s="45">
        <v>8.5999999999999993E-2</v>
      </c>
      <c r="BJ12" s="45">
        <v>3.0700000000000002E-2</v>
      </c>
      <c r="BK12" s="45">
        <v>4.0300000000000002E-2</v>
      </c>
      <c r="BL12" s="45">
        <v>6.6199999999999995E-2</v>
      </c>
      <c r="BM12" s="45">
        <v>0.06</v>
      </c>
      <c r="BN12" s="45">
        <v>6.9000000000000006E-2</v>
      </c>
      <c r="BO12" s="46">
        <v>7.5700000000000003E-2</v>
      </c>
      <c r="BP12" s="45">
        <v>3.8199999999999998E-2</v>
      </c>
      <c r="BQ12" s="45">
        <v>0.13730000000000001</v>
      </c>
      <c r="BR12" s="45">
        <v>0.1017</v>
      </c>
      <c r="BS12" s="48">
        <v>8.5900000000000004E-2</v>
      </c>
      <c r="BT12" s="48">
        <v>5.0299999999999997E-2</v>
      </c>
      <c r="BU12" s="48">
        <v>9.7799999999999998E-2</v>
      </c>
      <c r="BV12" s="48">
        <v>0.23350000000000001</v>
      </c>
      <c r="BW12" s="48">
        <v>0.13830000000000001</v>
      </c>
      <c r="BX12" s="49">
        <v>0</v>
      </c>
      <c r="BY12" s="35">
        <f t="shared" si="2"/>
        <v>8.9515082139112204E-2</v>
      </c>
      <c r="BZ12" s="49">
        <v>0</v>
      </c>
      <c r="CA12" s="49">
        <v>0</v>
      </c>
      <c r="CB12" s="48">
        <v>9.3299999999999994E-2</v>
      </c>
      <c r="CC12" s="49">
        <v>0</v>
      </c>
      <c r="CD12" s="48">
        <v>5.5399999999999998E-2</v>
      </c>
      <c r="CE12" s="45">
        <v>8.6599999999999996E-2</v>
      </c>
      <c r="CF12" s="35">
        <f t="shared" si="3"/>
        <v>7.7236380581208158E-2</v>
      </c>
      <c r="CG12" s="48">
        <v>5.2900000000000003E-2</v>
      </c>
      <c r="CH12" s="46">
        <v>6.8599999999999994E-2</v>
      </c>
      <c r="CI12" s="46">
        <v>2.2100000000000002E-2</v>
      </c>
      <c r="CJ12" s="46">
        <v>4.3099999999999999E-2</v>
      </c>
      <c r="CK12" s="45">
        <v>3.7199999999999997E-2</v>
      </c>
      <c r="CL12" s="45">
        <v>2.8899999999999999E-2</v>
      </c>
      <c r="CM12" s="45">
        <v>2.2100000000000002E-2</v>
      </c>
      <c r="CN12" s="45">
        <v>1.01E-2</v>
      </c>
      <c r="CO12" s="48" t="s">
        <v>125</v>
      </c>
      <c r="CP12" s="45">
        <v>7.0900000000000005E-2</v>
      </c>
      <c r="CQ12" s="46">
        <v>2.1999999999999999E-2</v>
      </c>
    </row>
    <row r="13" spans="1:95" ht="12.75" customHeight="1">
      <c r="A13" s="37" t="s">
        <v>126</v>
      </c>
      <c r="B13" s="38">
        <v>4.7699999999999999E-2</v>
      </c>
      <c r="C13" s="39">
        <v>6.2100000000000002E-2</v>
      </c>
      <c r="D13" s="40">
        <v>3.4099999999999998E-2</v>
      </c>
      <c r="E13" s="39">
        <v>4.2099999999999999E-2</v>
      </c>
      <c r="F13" s="39">
        <v>3.9100000000000003E-2</v>
      </c>
      <c r="G13" s="39">
        <v>2.9000000000000001E-2</v>
      </c>
      <c r="H13" s="39">
        <v>3.1099999999999999E-2</v>
      </c>
      <c r="I13" s="40">
        <v>6.6600000000000006E-2</v>
      </c>
      <c r="J13" s="39">
        <v>4.3499999999999997E-2</v>
      </c>
      <c r="K13" s="40">
        <v>5.3199999999999997E-2</v>
      </c>
      <c r="L13" s="39">
        <v>4.9200000000000001E-2</v>
      </c>
      <c r="M13" s="39">
        <v>5.5100000000000003E-2</v>
      </c>
      <c r="N13" s="39">
        <v>4.2799999999999998E-2</v>
      </c>
      <c r="O13" s="39">
        <v>2.3099999999999999E-2</v>
      </c>
      <c r="P13" s="39">
        <v>0.06</v>
      </c>
      <c r="Q13" s="39">
        <v>4.8399999999999999E-2</v>
      </c>
      <c r="R13" s="39">
        <v>7.4399999999999994E-2</v>
      </c>
      <c r="S13" s="40">
        <v>2.5600000000000001E-2</v>
      </c>
      <c r="T13" s="39">
        <v>7.9600000000000004E-2</v>
      </c>
      <c r="U13" s="39">
        <v>4.3700000000000003E-2</v>
      </c>
      <c r="V13" s="39">
        <v>3.7699999999999997E-2</v>
      </c>
      <c r="W13" s="39">
        <v>5.3600000000000002E-2</v>
      </c>
      <c r="X13" s="39">
        <v>5.6500000000000002E-2</v>
      </c>
      <c r="Y13" s="39">
        <v>4.2799999999999998E-2</v>
      </c>
      <c r="Z13" s="39">
        <v>2.3099999999999999E-2</v>
      </c>
      <c r="AA13" s="39">
        <v>6.5500000000000003E-2</v>
      </c>
      <c r="AB13" s="39">
        <v>5.2999999999999999E-2</v>
      </c>
      <c r="AC13" s="39">
        <v>4.8399999999999999E-2</v>
      </c>
      <c r="AD13" s="39">
        <v>7.4399999999999994E-2</v>
      </c>
      <c r="AE13" s="40">
        <v>2.5600000000000001E-2</v>
      </c>
      <c r="AF13" s="39">
        <v>4.5199999999999997E-2</v>
      </c>
      <c r="AG13" s="39">
        <v>3.0200000000000001E-2</v>
      </c>
      <c r="AH13" s="39">
        <v>4.1200000000000001E-2</v>
      </c>
      <c r="AI13" s="39">
        <v>8.4000000000000005E-2</v>
      </c>
      <c r="AJ13" s="39">
        <v>6.2300000000000001E-2</v>
      </c>
      <c r="AK13" s="39">
        <v>2.2499999999999999E-2</v>
      </c>
      <c r="AL13" s="40">
        <v>3.1E-2</v>
      </c>
      <c r="AM13" s="39">
        <v>5.7599999999999998E-2</v>
      </c>
      <c r="AN13" s="39">
        <v>4.07E-2</v>
      </c>
      <c r="AO13" s="39">
        <v>4.6399999999999997E-2</v>
      </c>
      <c r="AP13" s="39">
        <v>9.2200000000000004E-2</v>
      </c>
      <c r="AQ13" s="40">
        <v>2.9499999999999998E-2</v>
      </c>
      <c r="AR13" s="39">
        <v>4.9599999999999998E-2</v>
      </c>
      <c r="AS13" s="39">
        <v>5.5800000000000002E-2</v>
      </c>
      <c r="AT13" s="39">
        <v>2.8400000000000002E-2</v>
      </c>
      <c r="AU13" s="39">
        <v>4.3700000000000003E-2</v>
      </c>
      <c r="AV13" s="39">
        <v>4.1700000000000001E-2</v>
      </c>
      <c r="AW13" s="41">
        <v>4.5499999999999999E-2</v>
      </c>
      <c r="AX13" s="39">
        <v>5.4600000000000003E-2</v>
      </c>
      <c r="AY13" s="39">
        <v>3.9199999999999999E-2</v>
      </c>
      <c r="AZ13" s="39">
        <v>4.02E-2</v>
      </c>
      <c r="BA13" s="39">
        <v>3.6400000000000002E-2</v>
      </c>
      <c r="BB13" s="39">
        <v>6.0699999999999997E-2</v>
      </c>
      <c r="BC13" s="39">
        <v>0.11360000000000001</v>
      </c>
      <c r="BD13" s="39">
        <v>4.8399999999999999E-2</v>
      </c>
      <c r="BE13" s="40">
        <v>6.2899999999999998E-2</v>
      </c>
      <c r="BF13" s="39">
        <v>3.6600000000000001E-2</v>
      </c>
      <c r="BG13" s="39">
        <v>4.1099999999999998E-2</v>
      </c>
      <c r="BH13" s="39">
        <v>1.6199999999999999E-2</v>
      </c>
      <c r="BI13" s="39">
        <v>5.04E-2</v>
      </c>
      <c r="BJ13" s="39">
        <v>4.19E-2</v>
      </c>
      <c r="BK13" s="39">
        <v>2.6100000000000002E-2</v>
      </c>
      <c r="BL13" s="39">
        <v>2.63E-2</v>
      </c>
      <c r="BM13" s="39">
        <v>3.5999999999999997E-2</v>
      </c>
      <c r="BN13" s="39">
        <v>3.5799999999999998E-2</v>
      </c>
      <c r="BO13" s="40">
        <v>2.8400000000000002E-2</v>
      </c>
      <c r="BP13" s="39">
        <v>1.0800000000000001E-2</v>
      </c>
      <c r="BQ13" s="39">
        <v>9.0999999999999998E-2</v>
      </c>
      <c r="BR13" s="39">
        <v>7.7399999999999997E-2</v>
      </c>
      <c r="BS13" s="42">
        <v>0.1046</v>
      </c>
      <c r="BT13" s="42">
        <v>3.0300000000000001E-2</v>
      </c>
      <c r="BU13" s="42">
        <v>0.1895</v>
      </c>
      <c r="BV13" s="43">
        <v>0</v>
      </c>
      <c r="BW13" s="42">
        <v>0.47449999999999998</v>
      </c>
      <c r="BX13" s="43">
        <v>0</v>
      </c>
      <c r="BY13" s="35">
        <f t="shared" si="2"/>
        <v>0.10010339042292905</v>
      </c>
      <c r="BZ13" s="42">
        <v>5.6099999999999997E-2</v>
      </c>
      <c r="CA13" s="43">
        <v>0</v>
      </c>
      <c r="CB13" s="42">
        <v>3.3700000000000001E-2</v>
      </c>
      <c r="CC13" s="43">
        <v>0</v>
      </c>
      <c r="CD13" s="43">
        <v>0</v>
      </c>
      <c r="CE13" s="39">
        <v>0.124</v>
      </c>
      <c r="CF13" s="35">
        <f t="shared" si="3"/>
        <v>8.1639396763534697E-2</v>
      </c>
      <c r="CG13" s="42">
        <v>4.9399999999999999E-2</v>
      </c>
      <c r="CH13" s="40" t="s">
        <v>125</v>
      </c>
      <c r="CI13" s="40" t="s">
        <v>125</v>
      </c>
      <c r="CJ13" s="40">
        <v>1.11E-2</v>
      </c>
      <c r="CK13" s="39">
        <v>8.0999999999999996E-3</v>
      </c>
      <c r="CL13" s="39">
        <v>5.0000000000000001E-3</v>
      </c>
      <c r="CM13" s="39" t="s">
        <v>125</v>
      </c>
      <c r="CN13" s="39" t="s">
        <v>125</v>
      </c>
      <c r="CO13" s="42" t="s">
        <v>125</v>
      </c>
      <c r="CP13" s="39">
        <v>2.1700000000000001E-2</v>
      </c>
      <c r="CQ13" s="40">
        <v>2.3300000000000001E-2</v>
      </c>
    </row>
    <row r="14" spans="1:95" ht="12.75" customHeight="1">
      <c r="A14" s="30" t="s">
        <v>118</v>
      </c>
      <c r="B14" s="44">
        <v>0.1903</v>
      </c>
      <c r="C14" s="45">
        <v>0.20399999999999999</v>
      </c>
      <c r="D14" s="46">
        <v>0.1774</v>
      </c>
      <c r="E14" s="45">
        <v>0.20050000000000001</v>
      </c>
      <c r="F14" s="45">
        <v>0.21299999999999999</v>
      </c>
      <c r="G14" s="45">
        <v>0.19570000000000001</v>
      </c>
      <c r="H14" s="45">
        <v>0.2213</v>
      </c>
      <c r="I14" s="46">
        <v>0.16500000000000001</v>
      </c>
      <c r="J14" s="45">
        <v>0.1489</v>
      </c>
      <c r="K14" s="46">
        <v>0.24510000000000001</v>
      </c>
      <c r="L14" s="45">
        <v>0.19769999999999999</v>
      </c>
      <c r="M14" s="45">
        <v>0.18870000000000001</v>
      </c>
      <c r="N14" s="45">
        <v>0.21190000000000001</v>
      </c>
      <c r="O14" s="45">
        <v>0.1923</v>
      </c>
      <c r="P14" s="45">
        <v>0.19889999999999999</v>
      </c>
      <c r="Q14" s="45">
        <v>0.19700000000000001</v>
      </c>
      <c r="R14" s="45">
        <v>0.14349999999999999</v>
      </c>
      <c r="S14" s="46">
        <v>0.14949999999999999</v>
      </c>
      <c r="T14" s="45">
        <v>0.1787</v>
      </c>
      <c r="U14" s="45">
        <v>0.20710000000000001</v>
      </c>
      <c r="V14" s="45">
        <v>0.19739999999999999</v>
      </c>
      <c r="W14" s="45">
        <v>0.15540000000000001</v>
      </c>
      <c r="X14" s="45">
        <v>0.221</v>
      </c>
      <c r="Y14" s="45">
        <v>0.21190000000000001</v>
      </c>
      <c r="Z14" s="45">
        <v>0.1923</v>
      </c>
      <c r="AA14" s="45">
        <v>0.2014</v>
      </c>
      <c r="AB14" s="45">
        <v>0.19570000000000001</v>
      </c>
      <c r="AC14" s="45">
        <v>0.19700000000000001</v>
      </c>
      <c r="AD14" s="45">
        <v>0.14349999999999999</v>
      </c>
      <c r="AE14" s="46">
        <v>0.14949999999999999</v>
      </c>
      <c r="AF14" s="45">
        <v>0.1943</v>
      </c>
      <c r="AG14" s="45">
        <v>0.16869999999999999</v>
      </c>
      <c r="AH14" s="45">
        <v>0.1875</v>
      </c>
      <c r="AI14" s="45">
        <v>0.1515</v>
      </c>
      <c r="AJ14" s="45">
        <v>0.16220000000000001</v>
      </c>
      <c r="AK14" s="45">
        <v>0.3251</v>
      </c>
      <c r="AL14" s="46">
        <v>0.25080000000000002</v>
      </c>
      <c r="AM14" s="45">
        <v>0.1719</v>
      </c>
      <c r="AN14" s="45">
        <v>0.1996</v>
      </c>
      <c r="AO14" s="45">
        <v>0.1956</v>
      </c>
      <c r="AP14" s="45">
        <v>0.19259999999999999</v>
      </c>
      <c r="AQ14" s="46">
        <v>0.21060000000000001</v>
      </c>
      <c r="AR14" s="45">
        <v>0.18429999999999999</v>
      </c>
      <c r="AS14" s="45">
        <v>0.16139999999999999</v>
      </c>
      <c r="AT14" s="45">
        <v>0.193</v>
      </c>
      <c r="AU14" s="45">
        <v>0.25750000000000001</v>
      </c>
      <c r="AV14" s="45">
        <v>0.1885</v>
      </c>
      <c r="AW14" s="47">
        <v>0.44090000000000001</v>
      </c>
      <c r="AX14" s="45">
        <v>0.17979999999999999</v>
      </c>
      <c r="AY14" s="45">
        <v>0.2031</v>
      </c>
      <c r="AZ14" s="45">
        <v>0.19650000000000001</v>
      </c>
      <c r="BA14" s="45">
        <v>0.21529999999999999</v>
      </c>
      <c r="BB14" s="45">
        <v>0.1991</v>
      </c>
      <c r="BC14" s="45">
        <v>0.21859999999999999</v>
      </c>
      <c r="BD14" s="45">
        <v>0.19869999999999999</v>
      </c>
      <c r="BE14" s="46">
        <v>0.16689999999999999</v>
      </c>
      <c r="BF14" s="45">
        <v>0.17699999999999999</v>
      </c>
      <c r="BG14" s="45">
        <v>0.151</v>
      </c>
      <c r="BH14" s="45">
        <v>0.17050000000000001</v>
      </c>
      <c r="BI14" s="45">
        <v>0.19539999999999999</v>
      </c>
      <c r="BJ14" s="45">
        <v>0.1477</v>
      </c>
      <c r="BK14" s="45">
        <v>0.18129999999999999</v>
      </c>
      <c r="BL14" s="45">
        <v>0.1741</v>
      </c>
      <c r="BM14" s="45">
        <v>0.17530000000000001</v>
      </c>
      <c r="BN14" s="45">
        <v>0.1852</v>
      </c>
      <c r="BO14" s="46">
        <v>0.1138</v>
      </c>
      <c r="BP14" s="45">
        <v>0.15679999999999999</v>
      </c>
      <c r="BQ14" s="45">
        <v>0.2114</v>
      </c>
      <c r="BR14" s="45">
        <v>0.21629999999999999</v>
      </c>
      <c r="BS14" s="48">
        <v>6.13E-2</v>
      </c>
      <c r="BT14" s="48">
        <v>0.1268</v>
      </c>
      <c r="BU14" s="48">
        <v>0.18160000000000001</v>
      </c>
      <c r="BV14" s="48">
        <v>9.01E-2</v>
      </c>
      <c r="BW14" s="49">
        <v>0</v>
      </c>
      <c r="BX14" s="49">
        <v>0</v>
      </c>
      <c r="BY14" s="35">
        <f t="shared" si="2"/>
        <v>9.7750305837119897E-2</v>
      </c>
      <c r="BZ14" s="48">
        <v>0.1231</v>
      </c>
      <c r="CA14" s="49">
        <v>0</v>
      </c>
      <c r="CB14" s="48">
        <v>0.4652</v>
      </c>
      <c r="CC14" s="48">
        <v>0.62190000000000001</v>
      </c>
      <c r="CD14" s="48">
        <v>0.2021</v>
      </c>
      <c r="CE14" s="45">
        <v>0.2387</v>
      </c>
      <c r="CF14" s="35">
        <f t="shared" si="3"/>
        <v>0.29112391764805556</v>
      </c>
      <c r="CG14" s="48">
        <v>0.24</v>
      </c>
      <c r="CH14" s="46">
        <v>0.49419999999999997</v>
      </c>
      <c r="CI14" s="46">
        <v>7.4000000000000003E-3</v>
      </c>
      <c r="CJ14" s="46">
        <v>0.1016</v>
      </c>
      <c r="CK14" s="45">
        <v>0.1231</v>
      </c>
      <c r="CL14" s="45">
        <v>0.1042</v>
      </c>
      <c r="CM14" s="45">
        <v>7.4000000000000003E-3</v>
      </c>
      <c r="CN14" s="45">
        <v>8.4599999999999995E-2</v>
      </c>
      <c r="CO14" s="48" t="s">
        <v>125</v>
      </c>
      <c r="CP14" s="45">
        <v>0.2437</v>
      </c>
      <c r="CQ14" s="46">
        <v>0.33660000000000001</v>
      </c>
    </row>
    <row r="15" spans="1:95" ht="12.75" customHeight="1">
      <c r="A15" s="50" t="s">
        <v>127</v>
      </c>
      <c r="B15" s="51">
        <v>0.68789999999999996</v>
      </c>
      <c r="C15" s="52">
        <v>0.65159999999999996</v>
      </c>
      <c r="D15" s="53">
        <v>0.72199999999999998</v>
      </c>
      <c r="E15" s="52">
        <v>0.7006</v>
      </c>
      <c r="F15" s="52">
        <v>0.68979999999999997</v>
      </c>
      <c r="G15" s="52">
        <v>0.73680000000000001</v>
      </c>
      <c r="H15" s="52">
        <v>0.70140000000000002</v>
      </c>
      <c r="I15" s="53">
        <v>0.65780000000000005</v>
      </c>
      <c r="J15" s="52">
        <v>0.73899999999999999</v>
      </c>
      <c r="K15" s="53">
        <v>0.62009999999999998</v>
      </c>
      <c r="L15" s="52">
        <v>0.68340000000000001</v>
      </c>
      <c r="M15" s="52">
        <v>0.6633</v>
      </c>
      <c r="N15" s="52">
        <v>0.67300000000000004</v>
      </c>
      <c r="O15" s="52">
        <v>0.72889999999999999</v>
      </c>
      <c r="P15" s="52">
        <v>0.66349999999999998</v>
      </c>
      <c r="Q15" s="52">
        <v>0.68020000000000003</v>
      </c>
      <c r="R15" s="52">
        <v>0.67310000000000003</v>
      </c>
      <c r="S15" s="53">
        <v>0.77190000000000003</v>
      </c>
      <c r="T15" s="52">
        <v>0.66020000000000001</v>
      </c>
      <c r="U15" s="52">
        <v>0.68630000000000002</v>
      </c>
      <c r="V15" s="52">
        <v>0.69379999999999997</v>
      </c>
      <c r="W15" s="52">
        <v>0.70830000000000004</v>
      </c>
      <c r="X15" s="52">
        <v>0.61980000000000002</v>
      </c>
      <c r="Y15" s="52">
        <v>0.67300000000000004</v>
      </c>
      <c r="Z15" s="52">
        <v>0.72889999999999999</v>
      </c>
      <c r="AA15" s="52">
        <v>0.66790000000000005</v>
      </c>
      <c r="AB15" s="52">
        <v>0.65790000000000004</v>
      </c>
      <c r="AC15" s="52">
        <v>0.68020000000000003</v>
      </c>
      <c r="AD15" s="52">
        <v>0.67310000000000003</v>
      </c>
      <c r="AE15" s="53">
        <v>0.77190000000000003</v>
      </c>
      <c r="AF15" s="52">
        <v>0.71409999999999996</v>
      </c>
      <c r="AG15" s="52">
        <v>0.72929999999999995</v>
      </c>
      <c r="AH15" s="52">
        <v>0.71819999999999995</v>
      </c>
      <c r="AI15" s="52">
        <v>0.68869999999999998</v>
      </c>
      <c r="AJ15" s="52">
        <v>0.65429999999999999</v>
      </c>
      <c r="AK15" s="52">
        <v>0.57340000000000002</v>
      </c>
      <c r="AL15" s="53">
        <v>0.65849999999999997</v>
      </c>
      <c r="AM15" s="52">
        <v>0.68020000000000003</v>
      </c>
      <c r="AN15" s="52">
        <v>0.71730000000000005</v>
      </c>
      <c r="AO15" s="52">
        <v>0.65959999999999996</v>
      </c>
      <c r="AP15" s="52">
        <v>0.62719999999999998</v>
      </c>
      <c r="AQ15" s="53">
        <v>0.70399999999999996</v>
      </c>
      <c r="AR15" s="52">
        <v>0.68440000000000001</v>
      </c>
      <c r="AS15" s="52">
        <v>0.73499999999999999</v>
      </c>
      <c r="AT15" s="52">
        <v>0.71050000000000002</v>
      </c>
      <c r="AU15" s="52">
        <v>0.66800000000000004</v>
      </c>
      <c r="AV15" s="52">
        <v>0.71489999999999998</v>
      </c>
      <c r="AW15" s="54">
        <v>0.49409999999999998</v>
      </c>
      <c r="AX15" s="52">
        <v>0.67600000000000005</v>
      </c>
      <c r="AY15" s="52">
        <v>0.70230000000000004</v>
      </c>
      <c r="AZ15" s="52">
        <v>0.71650000000000003</v>
      </c>
      <c r="BA15" s="52">
        <v>0.70340000000000003</v>
      </c>
      <c r="BB15" s="52">
        <v>0.67020000000000002</v>
      </c>
      <c r="BC15" s="52">
        <v>0.61009999999999998</v>
      </c>
      <c r="BD15" s="52">
        <v>0.70089999999999997</v>
      </c>
      <c r="BE15" s="53">
        <v>0.65910000000000002</v>
      </c>
      <c r="BF15" s="52">
        <v>0.71850000000000003</v>
      </c>
      <c r="BG15" s="52">
        <v>0.76229999999999998</v>
      </c>
      <c r="BH15" s="52">
        <v>0.7823</v>
      </c>
      <c r="BI15" s="52">
        <v>0.66820000000000002</v>
      </c>
      <c r="BJ15" s="52">
        <v>0.77969999999999995</v>
      </c>
      <c r="BK15" s="52">
        <v>0.75229999999999997</v>
      </c>
      <c r="BL15" s="52">
        <v>0.73340000000000005</v>
      </c>
      <c r="BM15" s="52">
        <v>0.72860000000000003</v>
      </c>
      <c r="BN15" s="52">
        <v>0.71</v>
      </c>
      <c r="BO15" s="53">
        <v>0.78210000000000002</v>
      </c>
      <c r="BP15" s="52">
        <v>0.79420000000000002</v>
      </c>
      <c r="BQ15" s="52">
        <v>0.56040000000000001</v>
      </c>
      <c r="BR15" s="52">
        <v>0.60460000000000003</v>
      </c>
      <c r="BS15" s="55">
        <v>0.74819999999999998</v>
      </c>
      <c r="BT15" s="55">
        <v>0.79259999999999997</v>
      </c>
      <c r="BU15" s="55">
        <v>0.53120000000000001</v>
      </c>
      <c r="BV15" s="55">
        <v>0.6764</v>
      </c>
      <c r="BW15" s="55">
        <v>0.38719999999999999</v>
      </c>
      <c r="BX15" s="55">
        <v>1</v>
      </c>
      <c r="BY15" s="35">
        <f t="shared" si="2"/>
        <v>0.71264643481300238</v>
      </c>
      <c r="BZ15" s="55">
        <v>0.82079999999999997</v>
      </c>
      <c r="CA15" s="55">
        <v>1</v>
      </c>
      <c r="CB15" s="55">
        <v>0.4078</v>
      </c>
      <c r="CC15" s="55">
        <v>0.37809999999999999</v>
      </c>
      <c r="CD15" s="55">
        <v>0.74250000000000005</v>
      </c>
      <c r="CE15" s="52">
        <v>0.55079999999999996</v>
      </c>
      <c r="CF15" s="35">
        <f t="shared" si="3"/>
        <v>0.55006081504702187</v>
      </c>
      <c r="CG15" s="55">
        <v>0.65769999999999995</v>
      </c>
      <c r="CH15" s="53">
        <v>0.43730000000000002</v>
      </c>
      <c r="CI15" s="53">
        <v>0.97050000000000003</v>
      </c>
      <c r="CJ15" s="53">
        <v>0.84419999999999995</v>
      </c>
      <c r="CK15" s="52">
        <v>0.83160000000000001</v>
      </c>
      <c r="CL15" s="52">
        <v>0.86180000000000001</v>
      </c>
      <c r="CM15" s="52">
        <v>0.97050000000000003</v>
      </c>
      <c r="CN15" s="52">
        <v>0.90529999999999999</v>
      </c>
      <c r="CO15" s="55">
        <v>1</v>
      </c>
      <c r="CP15" s="52">
        <v>0.66369999999999996</v>
      </c>
      <c r="CQ15" s="53">
        <v>0.61809999999999998</v>
      </c>
    </row>
    <row r="16" spans="1:95" ht="12.75" customHeight="1">
      <c r="A16" s="50" t="s">
        <v>128</v>
      </c>
      <c r="B16" s="56">
        <v>0.12189999999999999</v>
      </c>
      <c r="C16" s="57">
        <v>0.1444</v>
      </c>
      <c r="D16" s="58">
        <v>0.10059999999999999</v>
      </c>
      <c r="E16" s="57">
        <v>9.8900000000000002E-2</v>
      </c>
      <c r="F16" s="57">
        <v>9.7199999999999995E-2</v>
      </c>
      <c r="G16" s="57">
        <v>6.7500000000000004E-2</v>
      </c>
      <c r="H16" s="57">
        <v>7.7299999999999994E-2</v>
      </c>
      <c r="I16" s="58">
        <v>0.1772</v>
      </c>
      <c r="J16" s="57">
        <v>0.11210000000000001</v>
      </c>
      <c r="K16" s="58">
        <v>0.1348</v>
      </c>
      <c r="L16" s="57">
        <v>0.11890000000000001</v>
      </c>
      <c r="M16" s="57">
        <v>0.1479</v>
      </c>
      <c r="N16" s="57">
        <v>0.11509999999999999</v>
      </c>
      <c r="O16" s="57">
        <v>7.8899999999999998E-2</v>
      </c>
      <c r="P16" s="57">
        <v>0.1376</v>
      </c>
      <c r="Q16" s="57">
        <v>0.1227</v>
      </c>
      <c r="R16" s="57">
        <v>0.18340000000000001</v>
      </c>
      <c r="S16" s="58">
        <v>7.85E-2</v>
      </c>
      <c r="T16" s="57">
        <v>0.16109999999999999</v>
      </c>
      <c r="U16" s="57">
        <v>0.1066</v>
      </c>
      <c r="V16" s="57">
        <v>0.10879999999999999</v>
      </c>
      <c r="W16" s="57">
        <v>0.1363</v>
      </c>
      <c r="X16" s="57">
        <v>0.15920000000000001</v>
      </c>
      <c r="Y16" s="57">
        <v>0.11509999999999999</v>
      </c>
      <c r="Z16" s="57">
        <v>7.8899999999999998E-2</v>
      </c>
      <c r="AA16" s="57">
        <v>0.13059999999999999</v>
      </c>
      <c r="AB16" s="57">
        <v>0.1464</v>
      </c>
      <c r="AC16" s="57">
        <v>0.1227</v>
      </c>
      <c r="AD16" s="57">
        <v>0.18340000000000001</v>
      </c>
      <c r="AE16" s="58">
        <v>7.85E-2</v>
      </c>
      <c r="AF16" s="57">
        <v>9.1600000000000001E-2</v>
      </c>
      <c r="AG16" s="57">
        <v>0.10199999999999999</v>
      </c>
      <c r="AH16" s="57">
        <v>9.4399999999999998E-2</v>
      </c>
      <c r="AI16" s="57">
        <v>0.15970000000000001</v>
      </c>
      <c r="AJ16" s="57">
        <v>0.1835</v>
      </c>
      <c r="AK16" s="57">
        <v>0.10150000000000001</v>
      </c>
      <c r="AL16" s="58">
        <v>9.0700000000000003E-2</v>
      </c>
      <c r="AM16" s="57">
        <v>0.1479</v>
      </c>
      <c r="AN16" s="57">
        <v>8.3099999999999993E-2</v>
      </c>
      <c r="AO16" s="57">
        <v>0.1447</v>
      </c>
      <c r="AP16" s="57">
        <v>0.1802</v>
      </c>
      <c r="AQ16" s="58">
        <v>8.5300000000000001E-2</v>
      </c>
      <c r="AR16" s="57">
        <v>0.13139999999999999</v>
      </c>
      <c r="AS16" s="57">
        <v>0.1037</v>
      </c>
      <c r="AT16" s="57">
        <v>9.6500000000000002E-2</v>
      </c>
      <c r="AU16" s="57">
        <v>7.4499999999999997E-2</v>
      </c>
      <c r="AV16" s="57">
        <v>9.6500000000000002E-2</v>
      </c>
      <c r="AW16" s="59">
        <v>6.5000000000000002E-2</v>
      </c>
      <c r="AX16" s="57">
        <v>0.14419999999999999</v>
      </c>
      <c r="AY16" s="57">
        <v>9.4700000000000006E-2</v>
      </c>
      <c r="AZ16" s="57">
        <v>8.6999999999999994E-2</v>
      </c>
      <c r="BA16" s="57">
        <v>8.1299999999999997E-2</v>
      </c>
      <c r="BB16" s="57">
        <v>0.13070000000000001</v>
      </c>
      <c r="BC16" s="57">
        <v>0.17130000000000001</v>
      </c>
      <c r="BD16" s="57">
        <v>0.1004</v>
      </c>
      <c r="BE16" s="58">
        <v>0.17399999999999999</v>
      </c>
      <c r="BF16" s="57">
        <v>0.1046</v>
      </c>
      <c r="BG16" s="57">
        <v>8.6699999999999999E-2</v>
      </c>
      <c r="BH16" s="57">
        <v>4.7199999999999999E-2</v>
      </c>
      <c r="BI16" s="57">
        <v>0.13639999999999999</v>
      </c>
      <c r="BJ16" s="57">
        <v>7.2599999999999998E-2</v>
      </c>
      <c r="BK16" s="57">
        <v>6.6400000000000001E-2</v>
      </c>
      <c r="BL16" s="57">
        <v>9.2499999999999999E-2</v>
      </c>
      <c r="BM16" s="57">
        <v>9.6100000000000005E-2</v>
      </c>
      <c r="BN16" s="57">
        <v>0.1048</v>
      </c>
      <c r="BO16" s="58">
        <v>0.1041</v>
      </c>
      <c r="BP16" s="57">
        <v>4.9000000000000002E-2</v>
      </c>
      <c r="BQ16" s="57">
        <v>0.22819999999999999</v>
      </c>
      <c r="BR16" s="57">
        <v>0.17910000000000001</v>
      </c>
      <c r="BS16" s="60">
        <v>0.1905</v>
      </c>
      <c r="BT16" s="60">
        <v>8.0600000000000005E-2</v>
      </c>
      <c r="BU16" s="60">
        <v>0.28720000000000001</v>
      </c>
      <c r="BV16" s="60">
        <v>0.23350000000000001</v>
      </c>
      <c r="BW16" s="60">
        <v>0.61280000000000001</v>
      </c>
      <c r="BX16" s="61">
        <v>0</v>
      </c>
      <c r="BY16" s="35">
        <f t="shared" si="2"/>
        <v>0.18960325934987768</v>
      </c>
      <c r="BZ16" s="60">
        <v>5.6099999999999997E-2</v>
      </c>
      <c r="CA16" s="61">
        <v>0</v>
      </c>
      <c r="CB16" s="60">
        <v>0.127</v>
      </c>
      <c r="CC16" s="61">
        <v>0</v>
      </c>
      <c r="CD16" s="60">
        <v>5.5399999999999998E-2</v>
      </c>
      <c r="CE16" s="57">
        <v>0.21049999999999999</v>
      </c>
      <c r="CF16" s="35">
        <f t="shared" si="3"/>
        <v>0.15881526730492249</v>
      </c>
      <c r="CG16" s="60">
        <v>0.1023</v>
      </c>
      <c r="CH16" s="58">
        <v>6.8599999999999994E-2</v>
      </c>
      <c r="CI16" s="58">
        <v>2.2100000000000002E-2</v>
      </c>
      <c r="CJ16" s="58">
        <v>5.4199999999999998E-2</v>
      </c>
      <c r="CK16" s="57">
        <v>4.53E-2</v>
      </c>
      <c r="CL16" s="57">
        <v>3.39E-2</v>
      </c>
      <c r="CM16" s="57">
        <v>2.2100000000000002E-2</v>
      </c>
      <c r="CN16" s="57">
        <v>1.01E-2</v>
      </c>
      <c r="CO16" s="60" t="s">
        <v>125</v>
      </c>
      <c r="CP16" s="57">
        <v>9.2600000000000002E-2</v>
      </c>
      <c r="CQ16" s="58">
        <v>4.5199999999999997E-2</v>
      </c>
    </row>
    <row r="17" spans="2:2" ht="14.25" customHeight="1"/>
    <row r="18" spans="2:2" ht="14.25" customHeight="1">
      <c r="B18" s="62" t="s">
        <v>129</v>
      </c>
    </row>
    <row r="19" spans="2:2" ht="14.25" customHeight="1"/>
    <row r="20" spans="2:2" ht="14.25" customHeight="1"/>
    <row r="21" spans="2:2" ht="14.25" customHeight="1"/>
    <row r="22" spans="2:2" ht="14.25" customHeight="1"/>
    <row r="23" spans="2:2" ht="14.25" customHeight="1"/>
    <row r="24" spans="2:2" ht="14.25" customHeight="1"/>
    <row r="25" spans="2:2" ht="14.25" customHeight="1"/>
    <row r="26" spans="2:2" ht="14.25" customHeight="1"/>
    <row r="27" spans="2:2" ht="14.25" customHeight="1"/>
    <row r="28" spans="2:2" ht="14.25" customHeight="1"/>
    <row r="29" spans="2:2" ht="14.25" customHeight="1"/>
    <row r="30" spans="2:2" ht="14.25" customHeight="1"/>
    <row r="31" spans="2:2" ht="14.25" customHeight="1"/>
    <row r="32" spans="2: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5">
    <mergeCell ref="B5:B6"/>
    <mergeCell ref="C5:D5"/>
    <mergeCell ref="E5:I5"/>
    <mergeCell ref="J5:K5"/>
    <mergeCell ref="CJ5:CJ6"/>
    <mergeCell ref="CI5:CI6"/>
    <mergeCell ref="CK5:CQ5"/>
    <mergeCell ref="L5:S5"/>
    <mergeCell ref="AF5:AL5"/>
    <mergeCell ref="T5:AE5"/>
    <mergeCell ref="AM5:AQ5"/>
    <mergeCell ref="AR5:AW5"/>
    <mergeCell ref="AX5:BE5"/>
    <mergeCell ref="BF5:BO5"/>
    <mergeCell ref="BP5:CH5"/>
  </mergeCells>
  <pageMargins left="0.39370078740157499" right="0.39370078740157499" top="0.78740157480314998" bottom="0.78740157480314998" header="0" footer="0"/>
  <pageSetup pageOrder="overThenDown" orientation="portrait"/>
  <headerFooter>
    <oddFooter>&amp;CPage &amp;P of</oddFooter>
  </headerFooter>
  <rowBreaks count="1" manualBreakCount="1">
    <brk id="6"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O1000"/>
  <sheetViews>
    <sheetView showGridLines="0" workbookViewId="0">
      <pane xSplit="2" ySplit="6" topLeftCell="C7" activePane="bottomRight" state="frozen"/>
      <selection pane="topRight" activeCell="C1" sqref="C1"/>
      <selection pane="bottomLeft" activeCell="A7" sqref="A7"/>
      <selection pane="bottomRight" activeCell="C7" sqref="C7"/>
    </sheetView>
  </sheetViews>
  <sheetFormatPr defaultColWidth="14.42578125" defaultRowHeight="15" customHeight="1"/>
  <cols>
    <col min="1" max="1" width="40.7109375" customWidth="1"/>
    <col min="2" max="93" width="10.7109375" customWidth="1"/>
  </cols>
  <sheetData>
    <row r="1" spans="1:93" ht="14.25" customHeight="1">
      <c r="A1" s="2" t="s">
        <v>0</v>
      </c>
    </row>
    <row r="2" spans="1:93" ht="14.25" customHeight="1">
      <c r="A2" s="3" t="s">
        <v>1</v>
      </c>
    </row>
    <row r="3" spans="1:93" ht="14.25" customHeight="1">
      <c r="A3" s="4" t="s">
        <v>2</v>
      </c>
    </row>
    <row r="4" spans="1:93" ht="14.25" customHeight="1">
      <c r="A4" s="4"/>
    </row>
    <row r="5" spans="1:93" ht="33.75" customHeight="1">
      <c r="B5" s="149" t="s">
        <v>3</v>
      </c>
      <c r="C5" s="146" t="s">
        <v>4</v>
      </c>
      <c r="D5" s="148"/>
      <c r="E5" s="146" t="s">
        <v>14</v>
      </c>
      <c r="F5" s="147"/>
      <c r="G5" s="147"/>
      <c r="H5" s="147"/>
      <c r="I5" s="148"/>
      <c r="J5" s="146" t="s">
        <v>18</v>
      </c>
      <c r="K5" s="148"/>
      <c r="L5" s="146" t="s">
        <v>19</v>
      </c>
      <c r="M5" s="147"/>
      <c r="N5" s="147"/>
      <c r="O5" s="147"/>
      <c r="P5" s="147"/>
      <c r="Q5" s="147"/>
      <c r="R5" s="147"/>
      <c r="S5" s="148"/>
      <c r="T5" s="146" t="s">
        <v>20</v>
      </c>
      <c r="U5" s="147"/>
      <c r="V5" s="147"/>
      <c r="W5" s="147"/>
      <c r="X5" s="147"/>
      <c r="Y5" s="147"/>
      <c r="Z5" s="147"/>
      <c r="AA5" s="147"/>
      <c r="AB5" s="147"/>
      <c r="AC5" s="147"/>
      <c r="AD5" s="147"/>
      <c r="AE5" s="148"/>
      <c r="AF5" s="146" t="s">
        <v>21</v>
      </c>
      <c r="AG5" s="147"/>
      <c r="AH5" s="147"/>
      <c r="AI5" s="147"/>
      <c r="AJ5" s="147"/>
      <c r="AK5" s="147"/>
      <c r="AL5" s="148"/>
      <c r="AM5" s="146" t="s">
        <v>22</v>
      </c>
      <c r="AN5" s="147"/>
      <c r="AO5" s="147"/>
      <c r="AP5" s="147"/>
      <c r="AQ5" s="148"/>
      <c r="AR5" s="146" t="s">
        <v>23</v>
      </c>
      <c r="AS5" s="147"/>
      <c r="AT5" s="147"/>
      <c r="AU5" s="147"/>
      <c r="AV5" s="147"/>
      <c r="AW5" s="148"/>
      <c r="AX5" s="146" t="s">
        <v>25</v>
      </c>
      <c r="AY5" s="147"/>
      <c r="AZ5" s="147"/>
      <c r="BA5" s="147"/>
      <c r="BB5" s="147"/>
      <c r="BC5" s="147"/>
      <c r="BD5" s="147"/>
      <c r="BE5" s="148"/>
      <c r="BF5" s="146" t="s">
        <v>27</v>
      </c>
      <c r="BG5" s="147"/>
      <c r="BH5" s="147"/>
      <c r="BI5" s="147"/>
      <c r="BJ5" s="147"/>
      <c r="BK5" s="147"/>
      <c r="BL5" s="147"/>
      <c r="BM5" s="147"/>
      <c r="BN5" s="147"/>
      <c r="BO5" s="148"/>
      <c r="BP5" s="146" t="s">
        <v>28</v>
      </c>
      <c r="BQ5" s="147"/>
      <c r="BR5" s="147"/>
      <c r="BS5" s="147"/>
      <c r="BT5" s="147"/>
      <c r="BU5" s="147"/>
      <c r="BV5" s="147"/>
      <c r="BW5" s="147"/>
      <c r="BX5" s="147"/>
      <c r="BY5" s="147"/>
      <c r="BZ5" s="147"/>
      <c r="CA5" s="147"/>
      <c r="CB5" s="147"/>
      <c r="CC5" s="147"/>
      <c r="CD5" s="147"/>
      <c r="CE5" s="147"/>
      <c r="CF5" s="148"/>
      <c r="CG5" s="149" t="s">
        <v>29</v>
      </c>
      <c r="CH5" s="149" t="s">
        <v>30</v>
      </c>
      <c r="CI5" s="146" t="s">
        <v>31</v>
      </c>
      <c r="CJ5" s="147"/>
      <c r="CK5" s="147"/>
      <c r="CL5" s="147"/>
      <c r="CM5" s="147"/>
      <c r="CN5" s="147"/>
      <c r="CO5" s="148"/>
    </row>
    <row r="6" spans="1:93" ht="49.5" customHeight="1">
      <c r="B6" s="150"/>
      <c r="C6" s="15" t="s">
        <v>32</v>
      </c>
      <c r="D6" s="15" t="s">
        <v>33</v>
      </c>
      <c r="E6" s="15" t="s">
        <v>34</v>
      </c>
      <c r="F6" s="15" t="s">
        <v>35</v>
      </c>
      <c r="G6" s="15" t="s">
        <v>36</v>
      </c>
      <c r="H6" s="15" t="s">
        <v>37</v>
      </c>
      <c r="I6" s="15" t="s">
        <v>38</v>
      </c>
      <c r="J6" s="15" t="s">
        <v>39</v>
      </c>
      <c r="K6" s="15" t="s">
        <v>40</v>
      </c>
      <c r="L6" s="15" t="s">
        <v>41</v>
      </c>
      <c r="M6" s="15" t="s">
        <v>42</v>
      </c>
      <c r="N6" s="15" t="s">
        <v>43</v>
      </c>
      <c r="O6" s="15" t="s">
        <v>44</v>
      </c>
      <c r="P6" s="15" t="s">
        <v>45</v>
      </c>
      <c r="Q6" s="15" t="s">
        <v>46</v>
      </c>
      <c r="R6" s="15" t="s">
        <v>47</v>
      </c>
      <c r="S6" s="15" t="s">
        <v>48</v>
      </c>
      <c r="T6" s="15" t="s">
        <v>49</v>
      </c>
      <c r="U6" s="15" t="s">
        <v>50</v>
      </c>
      <c r="V6" s="15" t="s">
        <v>51</v>
      </c>
      <c r="W6" s="15" t="s">
        <v>52</v>
      </c>
      <c r="X6" s="15" t="s">
        <v>53</v>
      </c>
      <c r="Y6" s="15" t="s">
        <v>54</v>
      </c>
      <c r="Z6" s="15" t="s">
        <v>44</v>
      </c>
      <c r="AA6" s="15" t="s">
        <v>55</v>
      </c>
      <c r="AB6" s="15" t="s">
        <v>56</v>
      </c>
      <c r="AC6" s="15" t="s">
        <v>46</v>
      </c>
      <c r="AD6" s="15" t="s">
        <v>47</v>
      </c>
      <c r="AE6" s="15" t="s">
        <v>48</v>
      </c>
      <c r="AF6" s="15" t="s">
        <v>57</v>
      </c>
      <c r="AG6" s="15" t="s">
        <v>58</v>
      </c>
      <c r="AH6" s="15" t="s">
        <v>59</v>
      </c>
      <c r="AI6" s="15" t="s">
        <v>60</v>
      </c>
      <c r="AJ6" s="15" t="s">
        <v>61</v>
      </c>
      <c r="AK6" s="15" t="s">
        <v>62</v>
      </c>
      <c r="AL6" s="15" t="s">
        <v>63</v>
      </c>
      <c r="AM6" s="15" t="s">
        <v>64</v>
      </c>
      <c r="AN6" s="15" t="s">
        <v>65</v>
      </c>
      <c r="AO6" s="15" t="s">
        <v>66</v>
      </c>
      <c r="AP6" s="15" t="s">
        <v>67</v>
      </c>
      <c r="AQ6" s="15" t="s">
        <v>68</v>
      </c>
      <c r="AR6" s="15" t="s">
        <v>69</v>
      </c>
      <c r="AS6" s="15" t="s">
        <v>70</v>
      </c>
      <c r="AT6" s="15" t="s">
        <v>71</v>
      </c>
      <c r="AU6" s="15" t="s">
        <v>72</v>
      </c>
      <c r="AV6" s="15" t="s">
        <v>73</v>
      </c>
      <c r="AW6" s="15" t="s">
        <v>74</v>
      </c>
      <c r="AX6" s="15" t="s">
        <v>75</v>
      </c>
      <c r="AY6" s="15" t="s">
        <v>76</v>
      </c>
      <c r="AZ6" s="15" t="s">
        <v>77</v>
      </c>
      <c r="BA6" s="15" t="s">
        <v>78</v>
      </c>
      <c r="BB6" s="15" t="s">
        <v>79</v>
      </c>
      <c r="BC6" s="15" t="s">
        <v>80</v>
      </c>
      <c r="BD6" s="15" t="s">
        <v>81</v>
      </c>
      <c r="BE6" s="15" t="s">
        <v>82</v>
      </c>
      <c r="BF6" s="15" t="s">
        <v>83</v>
      </c>
      <c r="BG6" s="15" t="s">
        <v>84</v>
      </c>
      <c r="BH6" s="15" t="s">
        <v>85</v>
      </c>
      <c r="BI6" s="15" t="s">
        <v>86</v>
      </c>
      <c r="BJ6" s="15" t="s">
        <v>87</v>
      </c>
      <c r="BK6" s="15" t="s">
        <v>88</v>
      </c>
      <c r="BL6" s="15" t="s">
        <v>89</v>
      </c>
      <c r="BM6" s="15" t="s">
        <v>90</v>
      </c>
      <c r="BN6" s="15" t="s">
        <v>91</v>
      </c>
      <c r="BO6" s="15" t="s">
        <v>92</v>
      </c>
      <c r="BP6" s="15" t="s">
        <v>93</v>
      </c>
      <c r="BQ6" s="15" t="s">
        <v>94</v>
      </c>
      <c r="BR6" s="15" t="s">
        <v>95</v>
      </c>
      <c r="BS6" s="15" t="s">
        <v>96</v>
      </c>
      <c r="BT6" s="15" t="s">
        <v>97</v>
      </c>
      <c r="BU6" s="15" t="s">
        <v>98</v>
      </c>
      <c r="BV6" s="15" t="s">
        <v>99</v>
      </c>
      <c r="BW6" s="15" t="s">
        <v>100</v>
      </c>
      <c r="BX6" s="15" t="s">
        <v>101</v>
      </c>
      <c r="BY6" s="15" t="s">
        <v>103</v>
      </c>
      <c r="BZ6" s="15" t="s">
        <v>104</v>
      </c>
      <c r="CA6" s="15" t="s">
        <v>105</v>
      </c>
      <c r="CB6" s="15" t="s">
        <v>106</v>
      </c>
      <c r="CC6" s="15" t="s">
        <v>107</v>
      </c>
      <c r="CD6" s="15" t="s">
        <v>108</v>
      </c>
      <c r="CE6" s="15" t="s">
        <v>110</v>
      </c>
      <c r="CF6" s="15" t="s">
        <v>111</v>
      </c>
      <c r="CG6" s="150"/>
      <c r="CH6" s="150"/>
      <c r="CI6" s="15" t="s">
        <v>112</v>
      </c>
      <c r="CJ6" s="15" t="s">
        <v>113</v>
      </c>
      <c r="CK6" s="15" t="s">
        <v>114</v>
      </c>
      <c r="CL6" s="15" t="s">
        <v>115</v>
      </c>
      <c r="CM6" s="15" t="s">
        <v>116</v>
      </c>
      <c r="CN6" s="15" t="s">
        <v>117</v>
      </c>
      <c r="CO6" s="15" t="s">
        <v>118</v>
      </c>
    </row>
    <row r="7" spans="1:93" ht="225">
      <c r="A7" s="17" t="s">
        <v>119</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row>
    <row r="8" spans="1:93" ht="12.75" customHeight="1">
      <c r="A8" s="18" t="s">
        <v>120</v>
      </c>
      <c r="B8" s="19">
        <v>2038</v>
      </c>
      <c r="C8" s="20">
        <v>937</v>
      </c>
      <c r="D8" s="21">
        <v>1101</v>
      </c>
      <c r="E8" s="20">
        <v>152</v>
      </c>
      <c r="F8" s="20">
        <v>300</v>
      </c>
      <c r="G8" s="20">
        <v>361</v>
      </c>
      <c r="H8" s="20">
        <v>328</v>
      </c>
      <c r="I8" s="21">
        <v>897</v>
      </c>
      <c r="J8" s="20">
        <v>1230</v>
      </c>
      <c r="K8" s="21">
        <v>808</v>
      </c>
      <c r="L8" s="20">
        <v>508</v>
      </c>
      <c r="M8" s="20">
        <v>350</v>
      </c>
      <c r="N8" s="20">
        <v>203</v>
      </c>
      <c r="O8" s="20">
        <v>219</v>
      </c>
      <c r="P8" s="20">
        <v>474</v>
      </c>
      <c r="Q8" s="20">
        <v>1754</v>
      </c>
      <c r="R8" s="20">
        <v>104</v>
      </c>
      <c r="S8" s="21">
        <v>180</v>
      </c>
      <c r="T8" s="20">
        <v>100</v>
      </c>
      <c r="U8" s="20">
        <v>228</v>
      </c>
      <c r="V8" s="20">
        <v>180</v>
      </c>
      <c r="W8" s="20">
        <v>168</v>
      </c>
      <c r="X8" s="20">
        <v>182</v>
      </c>
      <c r="Y8" s="20">
        <v>203</v>
      </c>
      <c r="Z8" s="20">
        <v>219</v>
      </c>
      <c r="AA8" s="20">
        <v>268</v>
      </c>
      <c r="AB8" s="20">
        <v>206</v>
      </c>
      <c r="AC8" s="20">
        <v>1754</v>
      </c>
      <c r="AD8" s="20">
        <v>104</v>
      </c>
      <c r="AE8" s="21">
        <v>180</v>
      </c>
      <c r="AF8" s="20">
        <v>797</v>
      </c>
      <c r="AG8" s="20">
        <v>291</v>
      </c>
      <c r="AH8" s="20">
        <v>1088</v>
      </c>
      <c r="AI8" s="20">
        <v>93</v>
      </c>
      <c r="AJ8" s="20">
        <v>597</v>
      </c>
      <c r="AK8" s="20">
        <v>72</v>
      </c>
      <c r="AL8" s="21">
        <v>188</v>
      </c>
      <c r="AM8" s="20">
        <v>1014</v>
      </c>
      <c r="AN8" s="20">
        <v>246</v>
      </c>
      <c r="AO8" s="20">
        <v>161</v>
      </c>
      <c r="AP8" s="20">
        <v>79</v>
      </c>
      <c r="AQ8" s="21">
        <v>521</v>
      </c>
      <c r="AR8" s="20">
        <v>1529</v>
      </c>
      <c r="AS8" s="20">
        <v>191</v>
      </c>
      <c r="AT8" s="20">
        <v>217</v>
      </c>
      <c r="AU8" s="20">
        <v>65</v>
      </c>
      <c r="AV8" s="20">
        <v>473</v>
      </c>
      <c r="AW8" s="22">
        <v>36</v>
      </c>
      <c r="AX8" s="20">
        <v>1183</v>
      </c>
      <c r="AY8" s="20">
        <v>855</v>
      </c>
      <c r="AZ8" s="20">
        <v>168</v>
      </c>
      <c r="BA8" s="20">
        <v>253</v>
      </c>
      <c r="BB8" s="20">
        <v>169</v>
      </c>
      <c r="BC8" s="20">
        <v>73</v>
      </c>
      <c r="BD8" s="20">
        <v>466</v>
      </c>
      <c r="BE8" s="21">
        <v>776</v>
      </c>
      <c r="BF8" s="20">
        <v>1402</v>
      </c>
      <c r="BG8" s="20">
        <v>580</v>
      </c>
      <c r="BH8" s="20">
        <v>273</v>
      </c>
      <c r="BI8" s="20">
        <v>175</v>
      </c>
      <c r="BJ8" s="20">
        <v>273</v>
      </c>
      <c r="BK8" s="20">
        <v>498</v>
      </c>
      <c r="BL8" s="20">
        <v>254</v>
      </c>
      <c r="BM8" s="20">
        <v>1156</v>
      </c>
      <c r="BN8" s="20">
        <v>1066</v>
      </c>
      <c r="BO8" s="21">
        <v>203</v>
      </c>
      <c r="BP8" s="20">
        <v>980</v>
      </c>
      <c r="BQ8" s="20">
        <v>536</v>
      </c>
      <c r="BR8" s="20">
        <v>171</v>
      </c>
      <c r="BS8" s="23">
        <v>45</v>
      </c>
      <c r="BT8" s="23">
        <v>34</v>
      </c>
      <c r="BU8" s="23">
        <v>17</v>
      </c>
      <c r="BV8" s="23">
        <v>9</v>
      </c>
      <c r="BW8" s="23">
        <v>4</v>
      </c>
      <c r="BX8" s="23">
        <v>1</v>
      </c>
      <c r="BY8" s="23">
        <v>17</v>
      </c>
      <c r="BZ8" s="23">
        <v>3</v>
      </c>
      <c r="CA8" s="23">
        <v>21</v>
      </c>
      <c r="CB8" s="23">
        <v>6</v>
      </c>
      <c r="CC8" s="23">
        <v>13</v>
      </c>
      <c r="CD8" s="20">
        <v>69</v>
      </c>
      <c r="CE8" s="23">
        <v>34</v>
      </c>
      <c r="CF8" s="21">
        <v>61</v>
      </c>
      <c r="CG8" s="21">
        <v>120</v>
      </c>
      <c r="CH8" s="21">
        <v>748</v>
      </c>
      <c r="CI8" s="20">
        <v>403</v>
      </c>
      <c r="CJ8" s="20">
        <v>196</v>
      </c>
      <c r="CK8" s="20">
        <v>120</v>
      </c>
      <c r="CL8" s="20">
        <v>81</v>
      </c>
      <c r="CM8" s="23">
        <v>21</v>
      </c>
      <c r="CN8" s="20">
        <v>207</v>
      </c>
      <c r="CO8" s="21">
        <v>74</v>
      </c>
    </row>
    <row r="9" spans="1:93" ht="12.75" customHeight="1">
      <c r="A9" s="24" t="s">
        <v>121</v>
      </c>
      <c r="B9" s="25">
        <v>2038</v>
      </c>
      <c r="C9" s="26">
        <v>988.43</v>
      </c>
      <c r="D9" s="27">
        <v>1049.57</v>
      </c>
      <c r="E9" s="26">
        <v>226.22</v>
      </c>
      <c r="F9" s="26">
        <v>308.43</v>
      </c>
      <c r="G9" s="26">
        <v>352.98</v>
      </c>
      <c r="H9" s="26">
        <v>316.17</v>
      </c>
      <c r="I9" s="27">
        <v>834.2</v>
      </c>
      <c r="J9" s="26">
        <v>1161.6600000000001</v>
      </c>
      <c r="K9" s="27">
        <v>876.34</v>
      </c>
      <c r="L9" s="26">
        <v>487.08</v>
      </c>
      <c r="M9" s="26">
        <v>336.27</v>
      </c>
      <c r="N9" s="26">
        <v>195.63</v>
      </c>
      <c r="O9" s="26">
        <v>275.13</v>
      </c>
      <c r="P9" s="26">
        <v>466.72</v>
      </c>
      <c r="Q9" s="26">
        <v>1760.83</v>
      </c>
      <c r="R9" s="26">
        <v>99.86</v>
      </c>
      <c r="S9" s="27">
        <v>177.31</v>
      </c>
      <c r="T9" s="26">
        <v>103.39</v>
      </c>
      <c r="U9" s="26">
        <v>214.7</v>
      </c>
      <c r="V9" s="26">
        <v>168.99</v>
      </c>
      <c r="W9" s="26">
        <v>165.32</v>
      </c>
      <c r="X9" s="26">
        <v>170.95</v>
      </c>
      <c r="Y9" s="26">
        <v>195.63</v>
      </c>
      <c r="Z9" s="26">
        <v>275.13</v>
      </c>
      <c r="AA9" s="26">
        <v>259.33</v>
      </c>
      <c r="AB9" s="26">
        <v>207.39</v>
      </c>
      <c r="AC9" s="26">
        <v>1760.83</v>
      </c>
      <c r="AD9" s="26">
        <v>99.86</v>
      </c>
      <c r="AE9" s="27">
        <v>177.31</v>
      </c>
      <c r="AF9" s="26">
        <v>804.51</v>
      </c>
      <c r="AG9" s="26">
        <v>291.8</v>
      </c>
      <c r="AH9" s="26">
        <v>1096.3</v>
      </c>
      <c r="AI9" s="26">
        <v>124.3</v>
      </c>
      <c r="AJ9" s="26">
        <v>539.08000000000004</v>
      </c>
      <c r="AK9" s="26">
        <v>83.33</v>
      </c>
      <c r="AL9" s="27">
        <v>194.99</v>
      </c>
      <c r="AM9" s="26">
        <v>960.15</v>
      </c>
      <c r="AN9" s="26">
        <v>249.25</v>
      </c>
      <c r="AO9" s="26">
        <v>154.21</v>
      </c>
      <c r="AP9" s="26">
        <v>69.180000000000007</v>
      </c>
      <c r="AQ9" s="27">
        <v>584.42999999999995</v>
      </c>
      <c r="AR9" s="26">
        <v>1518.78</v>
      </c>
      <c r="AS9" s="26">
        <v>197.89</v>
      </c>
      <c r="AT9" s="26">
        <v>217.99</v>
      </c>
      <c r="AU9" s="26">
        <v>63.7</v>
      </c>
      <c r="AV9" s="26">
        <v>479.59</v>
      </c>
      <c r="AW9" s="28">
        <v>39.630000000000003</v>
      </c>
      <c r="AX9" s="26">
        <v>1119.01</v>
      </c>
      <c r="AY9" s="26">
        <v>918.99</v>
      </c>
      <c r="AZ9" s="26">
        <v>168.08</v>
      </c>
      <c r="BA9" s="26">
        <v>246.27</v>
      </c>
      <c r="BB9" s="26">
        <v>160.9</v>
      </c>
      <c r="BC9" s="26">
        <v>66.77</v>
      </c>
      <c r="BD9" s="26">
        <v>454.14</v>
      </c>
      <c r="BE9" s="27">
        <v>723.67</v>
      </c>
      <c r="BF9" s="26">
        <v>1406.48</v>
      </c>
      <c r="BG9" s="26">
        <v>606.35</v>
      </c>
      <c r="BH9" s="26">
        <v>279.52</v>
      </c>
      <c r="BI9" s="26">
        <v>180.55</v>
      </c>
      <c r="BJ9" s="26">
        <v>267.95999999999998</v>
      </c>
      <c r="BK9" s="26">
        <v>528.20000000000005</v>
      </c>
      <c r="BL9" s="26">
        <v>294.64999999999998</v>
      </c>
      <c r="BM9" s="26">
        <v>1169.3800000000001</v>
      </c>
      <c r="BN9" s="26">
        <v>1071.9000000000001</v>
      </c>
      <c r="BO9" s="27">
        <v>211.07</v>
      </c>
      <c r="BP9" s="26">
        <v>995.12</v>
      </c>
      <c r="BQ9" s="26">
        <v>507.31</v>
      </c>
      <c r="BR9" s="26">
        <v>167.78</v>
      </c>
      <c r="BS9" s="29">
        <v>42.22</v>
      </c>
      <c r="BT9" s="29">
        <v>35.75</v>
      </c>
      <c r="BU9" s="29">
        <v>17.41</v>
      </c>
      <c r="BV9" s="29">
        <v>10.029999999999999</v>
      </c>
      <c r="BW9" s="29">
        <v>5.6</v>
      </c>
      <c r="BX9" s="29">
        <v>3.43</v>
      </c>
      <c r="BY9" s="29">
        <v>16.3</v>
      </c>
      <c r="BZ9" s="29">
        <v>3.53</v>
      </c>
      <c r="CA9" s="29">
        <v>23.14</v>
      </c>
      <c r="CB9" s="29">
        <v>6</v>
      </c>
      <c r="CC9" s="29">
        <v>13.94</v>
      </c>
      <c r="CD9" s="26">
        <v>71.42</v>
      </c>
      <c r="CE9" s="29">
        <v>37.74</v>
      </c>
      <c r="CF9" s="27">
        <v>62.18</v>
      </c>
      <c r="CG9" s="27">
        <v>118.37</v>
      </c>
      <c r="CH9" s="27">
        <v>743.5</v>
      </c>
      <c r="CI9" s="26">
        <v>413.9</v>
      </c>
      <c r="CJ9" s="26">
        <v>199.84</v>
      </c>
      <c r="CK9" s="26">
        <v>118.37</v>
      </c>
      <c r="CL9" s="26">
        <v>81.81</v>
      </c>
      <c r="CM9" s="29">
        <v>21.76</v>
      </c>
      <c r="CN9" s="26">
        <v>213.14</v>
      </c>
      <c r="CO9" s="27">
        <v>76.650000000000006</v>
      </c>
    </row>
    <row r="10" spans="1:93" ht="12.75" customHeight="1">
      <c r="A10" s="30" t="s">
        <v>122</v>
      </c>
      <c r="B10" s="63">
        <v>742.84</v>
      </c>
      <c r="C10" s="64">
        <v>345.11</v>
      </c>
      <c r="D10" s="65">
        <v>397.73</v>
      </c>
      <c r="E10" s="64">
        <v>87.29</v>
      </c>
      <c r="F10" s="64">
        <v>139.63</v>
      </c>
      <c r="G10" s="64">
        <v>147.51</v>
      </c>
      <c r="H10" s="64">
        <v>126.12</v>
      </c>
      <c r="I10" s="65">
        <v>242.29</v>
      </c>
      <c r="J10" s="64">
        <v>461.3</v>
      </c>
      <c r="K10" s="65">
        <v>281.54000000000002</v>
      </c>
      <c r="L10" s="64">
        <v>170.79</v>
      </c>
      <c r="M10" s="64">
        <v>108.23</v>
      </c>
      <c r="N10" s="64">
        <v>58.03</v>
      </c>
      <c r="O10" s="64">
        <v>107.53</v>
      </c>
      <c r="P10" s="64">
        <v>156.69999999999999</v>
      </c>
      <c r="Q10" s="64">
        <v>601.27</v>
      </c>
      <c r="R10" s="64">
        <v>37.770000000000003</v>
      </c>
      <c r="S10" s="65">
        <v>103.8</v>
      </c>
      <c r="T10" s="64">
        <v>38.630000000000003</v>
      </c>
      <c r="U10" s="64">
        <v>72.790000000000006</v>
      </c>
      <c r="V10" s="64">
        <v>59.37</v>
      </c>
      <c r="W10" s="64">
        <v>56.52</v>
      </c>
      <c r="X10" s="64">
        <v>51.7</v>
      </c>
      <c r="Y10" s="64">
        <v>58.03</v>
      </c>
      <c r="Z10" s="64">
        <v>107.53</v>
      </c>
      <c r="AA10" s="64">
        <v>81.209999999999994</v>
      </c>
      <c r="AB10" s="64">
        <v>75.489999999999995</v>
      </c>
      <c r="AC10" s="64">
        <v>601.27</v>
      </c>
      <c r="AD10" s="64">
        <v>37.770000000000003</v>
      </c>
      <c r="AE10" s="65">
        <v>103.8</v>
      </c>
      <c r="AF10" s="64">
        <v>328.26</v>
      </c>
      <c r="AG10" s="64">
        <v>120.43</v>
      </c>
      <c r="AH10" s="64">
        <v>448.69</v>
      </c>
      <c r="AI10" s="64">
        <v>52.01</v>
      </c>
      <c r="AJ10" s="64">
        <v>145.41</v>
      </c>
      <c r="AK10" s="64">
        <v>20.46</v>
      </c>
      <c r="AL10" s="65">
        <v>76.260000000000005</v>
      </c>
      <c r="AM10" s="64">
        <v>316.81</v>
      </c>
      <c r="AN10" s="64">
        <v>108.93</v>
      </c>
      <c r="AO10" s="64">
        <v>52.23</v>
      </c>
      <c r="AP10" s="64">
        <v>21.69</v>
      </c>
      <c r="AQ10" s="65">
        <v>236.68</v>
      </c>
      <c r="AR10" s="64">
        <v>548.29999999999995</v>
      </c>
      <c r="AS10" s="64">
        <v>80.44</v>
      </c>
      <c r="AT10" s="64">
        <v>80.010000000000005</v>
      </c>
      <c r="AU10" s="64">
        <v>18.82</v>
      </c>
      <c r="AV10" s="64">
        <v>179.28</v>
      </c>
      <c r="AW10" s="66">
        <v>15.26</v>
      </c>
      <c r="AX10" s="64">
        <v>359.94</v>
      </c>
      <c r="AY10" s="64">
        <v>382.9</v>
      </c>
      <c r="AZ10" s="64">
        <v>56.58</v>
      </c>
      <c r="BA10" s="64">
        <v>86.24</v>
      </c>
      <c r="BB10" s="64">
        <v>50.8</v>
      </c>
      <c r="BC10" s="64">
        <v>21.92</v>
      </c>
      <c r="BD10" s="64">
        <v>161.16</v>
      </c>
      <c r="BE10" s="65">
        <v>219.72</v>
      </c>
      <c r="BF10" s="64">
        <v>565.11</v>
      </c>
      <c r="BG10" s="64">
        <v>270.55</v>
      </c>
      <c r="BH10" s="64">
        <v>109</v>
      </c>
      <c r="BI10" s="64">
        <v>59.09</v>
      </c>
      <c r="BJ10" s="64">
        <v>115</v>
      </c>
      <c r="BK10" s="64">
        <v>231.69</v>
      </c>
      <c r="BL10" s="64">
        <v>119</v>
      </c>
      <c r="BM10" s="64">
        <v>481.86</v>
      </c>
      <c r="BN10" s="64">
        <v>424.11</v>
      </c>
      <c r="BO10" s="65">
        <v>90.12</v>
      </c>
      <c r="BP10" s="64">
        <v>533.30999999999995</v>
      </c>
      <c r="BQ10" s="64">
        <v>70.209999999999994</v>
      </c>
      <c r="BR10" s="64">
        <v>38.93</v>
      </c>
      <c r="BS10" s="67">
        <v>17.23</v>
      </c>
      <c r="BT10" s="67">
        <v>4.84</v>
      </c>
      <c r="BU10" s="67">
        <v>1.96</v>
      </c>
      <c r="BV10" s="67">
        <v>0.99</v>
      </c>
      <c r="BW10" s="67">
        <v>2.17</v>
      </c>
      <c r="BX10" s="67" t="s">
        <v>125</v>
      </c>
      <c r="BY10" s="67">
        <v>7.75</v>
      </c>
      <c r="BZ10" s="67">
        <v>1.08</v>
      </c>
      <c r="CA10" s="67">
        <v>4.79</v>
      </c>
      <c r="CB10" s="67" t="s">
        <v>125</v>
      </c>
      <c r="CC10" s="67">
        <v>7.46</v>
      </c>
      <c r="CD10" s="64">
        <v>23.32</v>
      </c>
      <c r="CE10" s="67">
        <v>10.36</v>
      </c>
      <c r="CF10" s="65">
        <v>10.94</v>
      </c>
      <c r="CG10" s="65">
        <v>100.65</v>
      </c>
      <c r="CH10" s="65">
        <v>407.08</v>
      </c>
      <c r="CI10" s="64">
        <v>244.98</v>
      </c>
      <c r="CJ10" s="64">
        <v>109.72</v>
      </c>
      <c r="CK10" s="64">
        <v>100.65</v>
      </c>
      <c r="CL10" s="64">
        <v>56.37</v>
      </c>
      <c r="CM10" s="67">
        <v>18.93</v>
      </c>
      <c r="CN10" s="64">
        <v>73.790000000000006</v>
      </c>
      <c r="CO10" s="65">
        <v>31.55</v>
      </c>
    </row>
    <row r="11" spans="1:93" ht="12.75" customHeight="1">
      <c r="A11" s="37" t="s">
        <v>123</v>
      </c>
      <c r="B11" s="68">
        <v>659.01</v>
      </c>
      <c r="C11" s="69">
        <v>298.97000000000003</v>
      </c>
      <c r="D11" s="70">
        <v>360.03</v>
      </c>
      <c r="E11" s="69">
        <v>71.19</v>
      </c>
      <c r="F11" s="69">
        <v>73.13</v>
      </c>
      <c r="G11" s="69">
        <v>112.57</v>
      </c>
      <c r="H11" s="69">
        <v>95.63</v>
      </c>
      <c r="I11" s="70">
        <v>306.49</v>
      </c>
      <c r="J11" s="69">
        <v>397.15</v>
      </c>
      <c r="K11" s="70">
        <v>261.86</v>
      </c>
      <c r="L11" s="69">
        <v>162.07</v>
      </c>
      <c r="M11" s="69">
        <v>114.82</v>
      </c>
      <c r="N11" s="69">
        <v>73.62</v>
      </c>
      <c r="O11" s="69">
        <v>93.01</v>
      </c>
      <c r="P11" s="69">
        <v>152.96</v>
      </c>
      <c r="Q11" s="69">
        <v>596.49</v>
      </c>
      <c r="R11" s="69">
        <v>29.45</v>
      </c>
      <c r="S11" s="70">
        <v>33.06</v>
      </c>
      <c r="T11" s="69">
        <v>29.64</v>
      </c>
      <c r="U11" s="69">
        <v>74.55</v>
      </c>
      <c r="V11" s="69">
        <v>57.88</v>
      </c>
      <c r="W11" s="69">
        <v>60.58</v>
      </c>
      <c r="X11" s="69">
        <v>54.24</v>
      </c>
      <c r="Y11" s="69">
        <v>73.62</v>
      </c>
      <c r="Z11" s="69">
        <v>93.01</v>
      </c>
      <c r="AA11" s="69">
        <v>92.01</v>
      </c>
      <c r="AB11" s="69">
        <v>60.95</v>
      </c>
      <c r="AC11" s="69">
        <v>596.49</v>
      </c>
      <c r="AD11" s="69">
        <v>29.45</v>
      </c>
      <c r="AE11" s="70">
        <v>33.06</v>
      </c>
      <c r="AF11" s="69">
        <v>246.24</v>
      </c>
      <c r="AG11" s="69">
        <v>92.39</v>
      </c>
      <c r="AH11" s="69">
        <v>338.63</v>
      </c>
      <c r="AI11" s="69">
        <v>33.6</v>
      </c>
      <c r="AJ11" s="69">
        <v>207.33</v>
      </c>
      <c r="AK11" s="69">
        <v>27.32</v>
      </c>
      <c r="AL11" s="70">
        <v>52.14</v>
      </c>
      <c r="AM11" s="69">
        <v>336.32</v>
      </c>
      <c r="AN11" s="69">
        <v>69.87</v>
      </c>
      <c r="AO11" s="69">
        <v>49.5</v>
      </c>
      <c r="AP11" s="69">
        <v>21.7</v>
      </c>
      <c r="AQ11" s="70">
        <v>174.79</v>
      </c>
      <c r="AR11" s="69">
        <v>491.08</v>
      </c>
      <c r="AS11" s="69">
        <v>65</v>
      </c>
      <c r="AT11" s="69">
        <v>74.87</v>
      </c>
      <c r="AU11" s="69">
        <v>23.73</v>
      </c>
      <c r="AV11" s="69">
        <v>163.61000000000001</v>
      </c>
      <c r="AW11" s="71">
        <v>4.32</v>
      </c>
      <c r="AX11" s="69">
        <v>396.52</v>
      </c>
      <c r="AY11" s="69">
        <v>262.48</v>
      </c>
      <c r="AZ11" s="69">
        <v>63.86</v>
      </c>
      <c r="BA11" s="69">
        <v>86.98</v>
      </c>
      <c r="BB11" s="69">
        <v>57.03</v>
      </c>
      <c r="BC11" s="69">
        <v>18.82</v>
      </c>
      <c r="BD11" s="69">
        <v>157.16</v>
      </c>
      <c r="BE11" s="70">
        <v>257.27</v>
      </c>
      <c r="BF11" s="69">
        <v>445.42</v>
      </c>
      <c r="BG11" s="69">
        <v>191.7</v>
      </c>
      <c r="BH11" s="69">
        <v>109.67</v>
      </c>
      <c r="BI11" s="69">
        <v>61.55</v>
      </c>
      <c r="BJ11" s="69">
        <v>93.92</v>
      </c>
      <c r="BK11" s="69">
        <v>165.68</v>
      </c>
      <c r="BL11" s="69">
        <v>97.09</v>
      </c>
      <c r="BM11" s="69">
        <v>370.18</v>
      </c>
      <c r="BN11" s="69">
        <v>337</v>
      </c>
      <c r="BO11" s="70">
        <v>74.959999999999994</v>
      </c>
      <c r="BP11" s="69">
        <v>257.07</v>
      </c>
      <c r="BQ11" s="69">
        <v>214.08</v>
      </c>
      <c r="BR11" s="69">
        <v>62.5</v>
      </c>
      <c r="BS11" s="72">
        <v>14.36</v>
      </c>
      <c r="BT11" s="72">
        <v>23.5</v>
      </c>
      <c r="BU11" s="72">
        <v>7.29</v>
      </c>
      <c r="BV11" s="72">
        <v>5.79</v>
      </c>
      <c r="BW11" s="72" t="s">
        <v>125</v>
      </c>
      <c r="BX11" s="72">
        <v>3.43</v>
      </c>
      <c r="BY11" s="72">
        <v>5.63</v>
      </c>
      <c r="BZ11" s="72">
        <v>2.4500000000000002</v>
      </c>
      <c r="CA11" s="72">
        <v>4.6500000000000004</v>
      </c>
      <c r="CB11" s="72">
        <v>2.27</v>
      </c>
      <c r="CC11" s="72">
        <v>2.89</v>
      </c>
      <c r="CD11" s="69">
        <v>16.02</v>
      </c>
      <c r="CE11" s="72">
        <v>14.46</v>
      </c>
      <c r="CF11" s="70">
        <v>16.25</v>
      </c>
      <c r="CG11" s="70">
        <v>14.22</v>
      </c>
      <c r="CH11" s="70">
        <v>220.59</v>
      </c>
      <c r="CI11" s="69">
        <v>99.22</v>
      </c>
      <c r="CJ11" s="69">
        <v>62.52</v>
      </c>
      <c r="CK11" s="69">
        <v>14.22</v>
      </c>
      <c r="CL11" s="69">
        <v>17.690000000000001</v>
      </c>
      <c r="CM11" s="72">
        <v>2.83</v>
      </c>
      <c r="CN11" s="69">
        <v>67.66</v>
      </c>
      <c r="CO11" s="70">
        <v>15.82</v>
      </c>
    </row>
    <row r="12" spans="1:93" ht="12.75" customHeight="1">
      <c r="A12" s="30" t="s">
        <v>124</v>
      </c>
      <c r="B12" s="73">
        <v>151.19999999999999</v>
      </c>
      <c r="C12" s="74">
        <v>81.42</v>
      </c>
      <c r="D12" s="75">
        <v>69.78</v>
      </c>
      <c r="E12" s="74">
        <v>12.85</v>
      </c>
      <c r="F12" s="74">
        <v>17.920000000000002</v>
      </c>
      <c r="G12" s="74">
        <v>13.57</v>
      </c>
      <c r="H12" s="74">
        <v>14.61</v>
      </c>
      <c r="I12" s="75">
        <v>92.25</v>
      </c>
      <c r="J12" s="74">
        <v>79.709999999999994</v>
      </c>
      <c r="K12" s="75">
        <v>71.5</v>
      </c>
      <c r="L12" s="74">
        <v>33.950000000000003</v>
      </c>
      <c r="M12" s="74">
        <v>31.24</v>
      </c>
      <c r="N12" s="74">
        <v>14.15</v>
      </c>
      <c r="O12" s="74">
        <v>15.33</v>
      </c>
      <c r="P12" s="74">
        <v>36.25</v>
      </c>
      <c r="Q12" s="74">
        <v>130.91999999999999</v>
      </c>
      <c r="R12" s="74">
        <v>10.89</v>
      </c>
      <c r="S12" s="75">
        <v>9.39</v>
      </c>
      <c r="T12" s="74">
        <v>8.42</v>
      </c>
      <c r="U12" s="74">
        <v>13.51</v>
      </c>
      <c r="V12" s="74">
        <v>12.02</v>
      </c>
      <c r="W12" s="74">
        <v>13.67</v>
      </c>
      <c r="X12" s="74">
        <v>17.57</v>
      </c>
      <c r="Y12" s="74">
        <v>14.15</v>
      </c>
      <c r="Z12" s="74">
        <v>15.33</v>
      </c>
      <c r="AA12" s="74">
        <v>16.89</v>
      </c>
      <c r="AB12" s="74">
        <v>19.37</v>
      </c>
      <c r="AC12" s="74">
        <v>130.91999999999999</v>
      </c>
      <c r="AD12" s="74">
        <v>10.89</v>
      </c>
      <c r="AE12" s="75">
        <v>9.39</v>
      </c>
      <c r="AF12" s="74">
        <v>37.32</v>
      </c>
      <c r="AG12" s="74">
        <v>20.94</v>
      </c>
      <c r="AH12" s="74">
        <v>58.26</v>
      </c>
      <c r="AI12" s="74">
        <v>9.41</v>
      </c>
      <c r="AJ12" s="74">
        <v>65.319999999999993</v>
      </c>
      <c r="AK12" s="74">
        <v>6.59</v>
      </c>
      <c r="AL12" s="75">
        <v>11.63</v>
      </c>
      <c r="AM12" s="74">
        <v>86.73</v>
      </c>
      <c r="AN12" s="74">
        <v>10.57</v>
      </c>
      <c r="AO12" s="74">
        <v>15.17</v>
      </c>
      <c r="AP12" s="74">
        <v>6.09</v>
      </c>
      <c r="AQ12" s="75">
        <v>32.65</v>
      </c>
      <c r="AR12" s="74">
        <v>124.14</v>
      </c>
      <c r="AS12" s="74">
        <v>9.4700000000000006</v>
      </c>
      <c r="AT12" s="74">
        <v>14.86</v>
      </c>
      <c r="AU12" s="74">
        <v>1.96</v>
      </c>
      <c r="AV12" s="74">
        <v>26.29</v>
      </c>
      <c r="AW12" s="76">
        <v>0.77</v>
      </c>
      <c r="AX12" s="74">
        <v>100.24</v>
      </c>
      <c r="AY12" s="74">
        <v>50.97</v>
      </c>
      <c r="AZ12" s="74">
        <v>7.86</v>
      </c>
      <c r="BA12" s="74">
        <v>11.06</v>
      </c>
      <c r="BB12" s="74">
        <v>11.26</v>
      </c>
      <c r="BC12" s="74">
        <v>3.85</v>
      </c>
      <c r="BD12" s="74">
        <v>23.63</v>
      </c>
      <c r="BE12" s="75">
        <v>80.36</v>
      </c>
      <c r="BF12" s="74">
        <v>95.56</v>
      </c>
      <c r="BG12" s="74">
        <v>27.61</v>
      </c>
      <c r="BH12" s="74">
        <v>8.67</v>
      </c>
      <c r="BI12" s="74">
        <v>15.52</v>
      </c>
      <c r="BJ12" s="74">
        <v>8.2200000000000006</v>
      </c>
      <c r="BK12" s="74">
        <v>21.27</v>
      </c>
      <c r="BL12" s="74">
        <v>19.510000000000002</v>
      </c>
      <c r="BM12" s="74">
        <v>70.209999999999994</v>
      </c>
      <c r="BN12" s="74">
        <v>73.959999999999994</v>
      </c>
      <c r="BO12" s="75">
        <v>15.98</v>
      </c>
      <c r="BP12" s="74">
        <v>37.97</v>
      </c>
      <c r="BQ12" s="74">
        <v>69.63</v>
      </c>
      <c r="BR12" s="74">
        <v>17.059999999999999</v>
      </c>
      <c r="BS12" s="77">
        <v>3.63</v>
      </c>
      <c r="BT12" s="77">
        <v>1.8</v>
      </c>
      <c r="BU12" s="77">
        <v>1.7</v>
      </c>
      <c r="BV12" s="77">
        <v>2.34</v>
      </c>
      <c r="BW12" s="77">
        <v>0.78</v>
      </c>
      <c r="BX12" s="77" t="s">
        <v>125</v>
      </c>
      <c r="BY12" s="77" t="s">
        <v>125</v>
      </c>
      <c r="BZ12" s="77" t="s">
        <v>125</v>
      </c>
      <c r="CA12" s="77">
        <v>2.16</v>
      </c>
      <c r="CB12" s="77" t="s">
        <v>125</v>
      </c>
      <c r="CC12" s="77">
        <v>0.77</v>
      </c>
      <c r="CD12" s="74">
        <v>6.18</v>
      </c>
      <c r="CE12" s="77">
        <v>2</v>
      </c>
      <c r="CF12" s="75">
        <v>4.26</v>
      </c>
      <c r="CG12" s="75">
        <v>2.62</v>
      </c>
      <c r="CH12" s="75">
        <v>32.04</v>
      </c>
      <c r="CI12" s="74">
        <v>15.41</v>
      </c>
      <c r="CJ12" s="74">
        <v>5.78</v>
      </c>
      <c r="CK12" s="74">
        <v>2.62</v>
      </c>
      <c r="CL12" s="74">
        <v>0.83</v>
      </c>
      <c r="CM12" s="77" t="s">
        <v>125</v>
      </c>
      <c r="CN12" s="74">
        <v>15.11</v>
      </c>
      <c r="CO12" s="75">
        <v>1.68</v>
      </c>
    </row>
    <row r="13" spans="1:93" ht="12.75" customHeight="1">
      <c r="A13" s="37" t="s">
        <v>126</v>
      </c>
      <c r="B13" s="68">
        <v>97.17</v>
      </c>
      <c r="C13" s="69">
        <v>61.33</v>
      </c>
      <c r="D13" s="70">
        <v>35.840000000000003</v>
      </c>
      <c r="E13" s="69">
        <v>9.51</v>
      </c>
      <c r="F13" s="69">
        <v>12.05</v>
      </c>
      <c r="G13" s="69">
        <v>10.25</v>
      </c>
      <c r="H13" s="69">
        <v>9.83</v>
      </c>
      <c r="I13" s="70">
        <v>55.53</v>
      </c>
      <c r="J13" s="69">
        <v>50.54</v>
      </c>
      <c r="K13" s="70">
        <v>46.63</v>
      </c>
      <c r="L13" s="69">
        <v>23.97</v>
      </c>
      <c r="M13" s="69">
        <v>18.510000000000002</v>
      </c>
      <c r="N13" s="69">
        <v>8.3699999999999992</v>
      </c>
      <c r="O13" s="69">
        <v>6.37</v>
      </c>
      <c r="P13" s="69">
        <v>27.98</v>
      </c>
      <c r="Q13" s="69">
        <v>85.21</v>
      </c>
      <c r="R13" s="69">
        <v>7.42</v>
      </c>
      <c r="S13" s="70">
        <v>4.54</v>
      </c>
      <c r="T13" s="69">
        <v>8.23</v>
      </c>
      <c r="U13" s="69">
        <v>9.3800000000000008</v>
      </c>
      <c r="V13" s="69">
        <v>6.37</v>
      </c>
      <c r="W13" s="69">
        <v>8.86</v>
      </c>
      <c r="X13" s="69">
        <v>9.66</v>
      </c>
      <c r="Y13" s="69">
        <v>8.3699999999999992</v>
      </c>
      <c r="Z13" s="69">
        <v>6.37</v>
      </c>
      <c r="AA13" s="69">
        <v>16.989999999999998</v>
      </c>
      <c r="AB13" s="69">
        <v>10.99</v>
      </c>
      <c r="AC13" s="69">
        <v>85.21</v>
      </c>
      <c r="AD13" s="69">
        <v>7.42</v>
      </c>
      <c r="AE13" s="70">
        <v>4.54</v>
      </c>
      <c r="AF13" s="69">
        <v>36.4</v>
      </c>
      <c r="AG13" s="69">
        <v>8.82</v>
      </c>
      <c r="AH13" s="69">
        <v>45.22</v>
      </c>
      <c r="AI13" s="69">
        <v>10.44</v>
      </c>
      <c r="AJ13" s="69">
        <v>33.58</v>
      </c>
      <c r="AK13" s="69">
        <v>1.87</v>
      </c>
      <c r="AL13" s="70">
        <v>6.05</v>
      </c>
      <c r="AM13" s="69">
        <v>55.26</v>
      </c>
      <c r="AN13" s="69">
        <v>10.14</v>
      </c>
      <c r="AO13" s="69">
        <v>7.15</v>
      </c>
      <c r="AP13" s="69">
        <v>6.38</v>
      </c>
      <c r="AQ13" s="70">
        <v>17.23</v>
      </c>
      <c r="AR13" s="69">
        <v>75.349999999999994</v>
      </c>
      <c r="AS13" s="69">
        <v>11.05</v>
      </c>
      <c r="AT13" s="69">
        <v>6.18</v>
      </c>
      <c r="AU13" s="69">
        <v>2.79</v>
      </c>
      <c r="AV13" s="69">
        <v>20.02</v>
      </c>
      <c r="AW13" s="71">
        <v>1.8</v>
      </c>
      <c r="AX13" s="69">
        <v>61.15</v>
      </c>
      <c r="AY13" s="69">
        <v>36.020000000000003</v>
      </c>
      <c r="AZ13" s="69">
        <v>6.76</v>
      </c>
      <c r="BA13" s="69">
        <v>8.9700000000000006</v>
      </c>
      <c r="BB13" s="69">
        <v>9.77</v>
      </c>
      <c r="BC13" s="69">
        <v>7.58</v>
      </c>
      <c r="BD13" s="69">
        <v>21.96</v>
      </c>
      <c r="BE13" s="70">
        <v>45.53</v>
      </c>
      <c r="BF13" s="69">
        <v>51.49</v>
      </c>
      <c r="BG13" s="69">
        <v>24.94</v>
      </c>
      <c r="BH13" s="69">
        <v>4.5199999999999996</v>
      </c>
      <c r="BI13" s="69">
        <v>9.11</v>
      </c>
      <c r="BJ13" s="69">
        <v>11.24</v>
      </c>
      <c r="BK13" s="69">
        <v>13.78</v>
      </c>
      <c r="BL13" s="69">
        <v>7.76</v>
      </c>
      <c r="BM13" s="69">
        <v>42.12</v>
      </c>
      <c r="BN13" s="69">
        <v>38.35</v>
      </c>
      <c r="BO13" s="70">
        <v>5.99</v>
      </c>
      <c r="BP13" s="69">
        <v>10.75</v>
      </c>
      <c r="BQ13" s="69">
        <v>46.15</v>
      </c>
      <c r="BR13" s="69">
        <v>12.99</v>
      </c>
      <c r="BS13" s="72">
        <v>4.42</v>
      </c>
      <c r="BT13" s="72">
        <v>1.08</v>
      </c>
      <c r="BU13" s="72">
        <v>3.3</v>
      </c>
      <c r="BV13" s="72" t="s">
        <v>125</v>
      </c>
      <c r="BW13" s="72">
        <v>2.66</v>
      </c>
      <c r="BX13" s="72" t="s">
        <v>125</v>
      </c>
      <c r="BY13" s="72">
        <v>0.91</v>
      </c>
      <c r="BZ13" s="72" t="s">
        <v>125</v>
      </c>
      <c r="CA13" s="72">
        <v>0.78</v>
      </c>
      <c r="CB13" s="72" t="s">
        <v>125</v>
      </c>
      <c r="CC13" s="72" t="s">
        <v>125</v>
      </c>
      <c r="CD13" s="69">
        <v>8.85</v>
      </c>
      <c r="CE13" s="72">
        <v>1.86</v>
      </c>
      <c r="CF13" s="70" t="s">
        <v>125</v>
      </c>
      <c r="CG13" s="70" t="s">
        <v>125</v>
      </c>
      <c r="CH13" s="70">
        <v>8.24</v>
      </c>
      <c r="CI13" s="69">
        <v>3.34</v>
      </c>
      <c r="CJ13" s="69">
        <v>1</v>
      </c>
      <c r="CK13" s="69" t="s">
        <v>125</v>
      </c>
      <c r="CL13" s="69" t="s">
        <v>125</v>
      </c>
      <c r="CM13" s="72" t="s">
        <v>125</v>
      </c>
      <c r="CN13" s="69">
        <v>4.62</v>
      </c>
      <c r="CO13" s="70">
        <v>1.78</v>
      </c>
    </row>
    <row r="14" spans="1:93" ht="12.75" customHeight="1">
      <c r="A14" s="30" t="s">
        <v>118</v>
      </c>
      <c r="B14" s="73">
        <v>387.78</v>
      </c>
      <c r="C14" s="74">
        <v>201.6</v>
      </c>
      <c r="D14" s="75">
        <v>186.19</v>
      </c>
      <c r="E14" s="74">
        <v>45.36</v>
      </c>
      <c r="F14" s="74">
        <v>65.709999999999994</v>
      </c>
      <c r="G14" s="74">
        <v>69.08</v>
      </c>
      <c r="H14" s="74">
        <v>69.98</v>
      </c>
      <c r="I14" s="75">
        <v>137.63999999999999</v>
      </c>
      <c r="J14" s="74">
        <v>172.96</v>
      </c>
      <c r="K14" s="75">
        <v>214.82</v>
      </c>
      <c r="L14" s="74">
        <v>96.3</v>
      </c>
      <c r="M14" s="74">
        <v>63.47</v>
      </c>
      <c r="N14" s="74">
        <v>41.46</v>
      </c>
      <c r="O14" s="74">
        <v>52.9</v>
      </c>
      <c r="P14" s="74">
        <v>92.82</v>
      </c>
      <c r="Q14" s="74">
        <v>346.94</v>
      </c>
      <c r="R14" s="74">
        <v>14.33</v>
      </c>
      <c r="S14" s="75">
        <v>26.51</v>
      </c>
      <c r="T14" s="74">
        <v>18.48</v>
      </c>
      <c r="U14" s="74">
        <v>44.46</v>
      </c>
      <c r="V14" s="74">
        <v>33.35</v>
      </c>
      <c r="W14" s="74">
        <v>25.69</v>
      </c>
      <c r="X14" s="74">
        <v>37.78</v>
      </c>
      <c r="Y14" s="74">
        <v>41.46</v>
      </c>
      <c r="Z14" s="74">
        <v>52.9</v>
      </c>
      <c r="AA14" s="74">
        <v>52.23</v>
      </c>
      <c r="AB14" s="74">
        <v>40.590000000000003</v>
      </c>
      <c r="AC14" s="74">
        <v>346.94</v>
      </c>
      <c r="AD14" s="74">
        <v>14.33</v>
      </c>
      <c r="AE14" s="75">
        <v>26.51</v>
      </c>
      <c r="AF14" s="74">
        <v>156.29</v>
      </c>
      <c r="AG14" s="74">
        <v>49.21</v>
      </c>
      <c r="AH14" s="74">
        <v>205.5</v>
      </c>
      <c r="AI14" s="74">
        <v>18.84</v>
      </c>
      <c r="AJ14" s="74">
        <v>87.44</v>
      </c>
      <c r="AK14" s="74">
        <v>27.09</v>
      </c>
      <c r="AL14" s="75">
        <v>48.91</v>
      </c>
      <c r="AM14" s="74">
        <v>165.03</v>
      </c>
      <c r="AN14" s="74">
        <v>49.74</v>
      </c>
      <c r="AO14" s="74">
        <v>30.17</v>
      </c>
      <c r="AP14" s="74">
        <v>13.32</v>
      </c>
      <c r="AQ14" s="75">
        <v>123.09</v>
      </c>
      <c r="AR14" s="74">
        <v>279.89999999999998</v>
      </c>
      <c r="AS14" s="74">
        <v>31.93</v>
      </c>
      <c r="AT14" s="74">
        <v>42.07</v>
      </c>
      <c r="AU14" s="74">
        <v>16.41</v>
      </c>
      <c r="AV14" s="74">
        <v>90.41</v>
      </c>
      <c r="AW14" s="76">
        <v>17.47</v>
      </c>
      <c r="AX14" s="74">
        <v>201.16</v>
      </c>
      <c r="AY14" s="74">
        <v>186.62</v>
      </c>
      <c r="AZ14" s="74">
        <v>33.03</v>
      </c>
      <c r="BA14" s="74">
        <v>53.02</v>
      </c>
      <c r="BB14" s="74">
        <v>32.03</v>
      </c>
      <c r="BC14" s="74">
        <v>14.59</v>
      </c>
      <c r="BD14" s="74">
        <v>90.23</v>
      </c>
      <c r="BE14" s="75">
        <v>120.79</v>
      </c>
      <c r="BF14" s="74">
        <v>248.9</v>
      </c>
      <c r="BG14" s="74">
        <v>91.55</v>
      </c>
      <c r="BH14" s="74">
        <v>47.66</v>
      </c>
      <c r="BI14" s="74">
        <v>35.28</v>
      </c>
      <c r="BJ14" s="74">
        <v>39.58</v>
      </c>
      <c r="BK14" s="74">
        <v>95.77</v>
      </c>
      <c r="BL14" s="74">
        <v>51.29</v>
      </c>
      <c r="BM14" s="74">
        <v>205.01</v>
      </c>
      <c r="BN14" s="74">
        <v>198.49</v>
      </c>
      <c r="BO14" s="75">
        <v>24.03</v>
      </c>
      <c r="BP14" s="74">
        <v>156.03</v>
      </c>
      <c r="BQ14" s="74">
        <v>107.24</v>
      </c>
      <c r="BR14" s="74">
        <v>36.29</v>
      </c>
      <c r="BS14" s="77">
        <v>2.59</v>
      </c>
      <c r="BT14" s="77">
        <v>4.53</v>
      </c>
      <c r="BU14" s="77">
        <v>3.16</v>
      </c>
      <c r="BV14" s="77">
        <v>0.9</v>
      </c>
      <c r="BW14" s="77" t="s">
        <v>125</v>
      </c>
      <c r="BX14" s="77" t="s">
        <v>125</v>
      </c>
      <c r="BY14" s="77">
        <v>2.0099999999999998</v>
      </c>
      <c r="BZ14" s="77" t="s">
        <v>125</v>
      </c>
      <c r="CA14" s="77">
        <v>10.76</v>
      </c>
      <c r="CB14" s="77">
        <v>3.73</v>
      </c>
      <c r="CC14" s="77">
        <v>2.82</v>
      </c>
      <c r="CD14" s="74">
        <v>17.04</v>
      </c>
      <c r="CE14" s="77">
        <v>9.06</v>
      </c>
      <c r="CF14" s="75">
        <v>30.73</v>
      </c>
      <c r="CG14" s="75">
        <v>0.88</v>
      </c>
      <c r="CH14" s="75">
        <v>75.55</v>
      </c>
      <c r="CI14" s="74">
        <v>50.95</v>
      </c>
      <c r="CJ14" s="74">
        <v>20.83</v>
      </c>
      <c r="CK14" s="74">
        <v>0.88</v>
      </c>
      <c r="CL14" s="74">
        <v>6.92</v>
      </c>
      <c r="CM14" s="77" t="s">
        <v>125</v>
      </c>
      <c r="CN14" s="74">
        <v>51.95</v>
      </c>
      <c r="CO14" s="75">
        <v>25.8</v>
      </c>
    </row>
    <row r="15" spans="1:93" ht="12.75" customHeight="1">
      <c r="A15" s="50" t="s">
        <v>127</v>
      </c>
      <c r="B15" s="78">
        <v>1401.84</v>
      </c>
      <c r="C15" s="79">
        <v>644.08000000000004</v>
      </c>
      <c r="D15" s="80">
        <v>757.76</v>
      </c>
      <c r="E15" s="79">
        <v>158.49</v>
      </c>
      <c r="F15" s="79">
        <v>212.75</v>
      </c>
      <c r="G15" s="79">
        <v>260.07</v>
      </c>
      <c r="H15" s="79">
        <v>221.75</v>
      </c>
      <c r="I15" s="80">
        <v>548.78</v>
      </c>
      <c r="J15" s="79">
        <v>858.45</v>
      </c>
      <c r="K15" s="80">
        <v>543.39</v>
      </c>
      <c r="L15" s="79">
        <v>332.86</v>
      </c>
      <c r="M15" s="79">
        <v>223.05</v>
      </c>
      <c r="N15" s="79">
        <v>131.66</v>
      </c>
      <c r="O15" s="79">
        <v>200.54</v>
      </c>
      <c r="P15" s="79">
        <v>309.66000000000003</v>
      </c>
      <c r="Q15" s="79">
        <v>1197.76</v>
      </c>
      <c r="R15" s="79">
        <v>67.22</v>
      </c>
      <c r="S15" s="80">
        <v>136.87</v>
      </c>
      <c r="T15" s="79">
        <v>68.260000000000005</v>
      </c>
      <c r="U15" s="79">
        <v>147.34</v>
      </c>
      <c r="V15" s="79">
        <v>117.25</v>
      </c>
      <c r="W15" s="79">
        <v>117.1</v>
      </c>
      <c r="X15" s="79">
        <v>105.95</v>
      </c>
      <c r="Y15" s="79">
        <v>131.66</v>
      </c>
      <c r="Z15" s="79">
        <v>200.54</v>
      </c>
      <c r="AA15" s="79">
        <v>173.22</v>
      </c>
      <c r="AB15" s="79">
        <v>136.44</v>
      </c>
      <c r="AC15" s="79">
        <v>1197.76</v>
      </c>
      <c r="AD15" s="79">
        <v>67.22</v>
      </c>
      <c r="AE15" s="80">
        <v>136.87</v>
      </c>
      <c r="AF15" s="79">
        <v>574.5</v>
      </c>
      <c r="AG15" s="79">
        <v>212.82</v>
      </c>
      <c r="AH15" s="79">
        <v>787.32</v>
      </c>
      <c r="AI15" s="79">
        <v>85.61</v>
      </c>
      <c r="AJ15" s="79">
        <v>352.74</v>
      </c>
      <c r="AK15" s="79">
        <v>47.78</v>
      </c>
      <c r="AL15" s="80">
        <v>128.38999999999999</v>
      </c>
      <c r="AM15" s="79">
        <v>653.13</v>
      </c>
      <c r="AN15" s="79">
        <v>178.8</v>
      </c>
      <c r="AO15" s="79">
        <v>101.72</v>
      </c>
      <c r="AP15" s="79">
        <v>43.39</v>
      </c>
      <c r="AQ15" s="80">
        <v>411.47</v>
      </c>
      <c r="AR15" s="79">
        <v>1039.3800000000001</v>
      </c>
      <c r="AS15" s="79">
        <v>145.44</v>
      </c>
      <c r="AT15" s="79">
        <v>154.88</v>
      </c>
      <c r="AU15" s="79">
        <v>42.56</v>
      </c>
      <c r="AV15" s="79">
        <v>342.88</v>
      </c>
      <c r="AW15" s="81">
        <v>19.579999999999998</v>
      </c>
      <c r="AX15" s="79">
        <v>756.47</v>
      </c>
      <c r="AY15" s="79">
        <v>645.38</v>
      </c>
      <c r="AZ15" s="79">
        <v>120.44</v>
      </c>
      <c r="BA15" s="79">
        <v>173.22</v>
      </c>
      <c r="BB15" s="79">
        <v>107.84</v>
      </c>
      <c r="BC15" s="79">
        <v>40.74</v>
      </c>
      <c r="BD15" s="79">
        <v>318.33</v>
      </c>
      <c r="BE15" s="80">
        <v>476.98</v>
      </c>
      <c r="BF15" s="79">
        <v>1010.53</v>
      </c>
      <c r="BG15" s="79">
        <v>462.25</v>
      </c>
      <c r="BH15" s="79">
        <v>218.67</v>
      </c>
      <c r="BI15" s="79">
        <v>120.65</v>
      </c>
      <c r="BJ15" s="79">
        <v>208.92</v>
      </c>
      <c r="BK15" s="79">
        <v>397.37</v>
      </c>
      <c r="BL15" s="79">
        <v>216.09</v>
      </c>
      <c r="BM15" s="79">
        <v>852.05</v>
      </c>
      <c r="BN15" s="79">
        <v>761.1</v>
      </c>
      <c r="BO15" s="80">
        <v>165.08</v>
      </c>
      <c r="BP15" s="79">
        <v>790.37</v>
      </c>
      <c r="BQ15" s="79">
        <v>284.29000000000002</v>
      </c>
      <c r="BR15" s="79">
        <v>101.43</v>
      </c>
      <c r="BS15" s="82">
        <v>31.59</v>
      </c>
      <c r="BT15" s="82">
        <v>28.34</v>
      </c>
      <c r="BU15" s="82">
        <v>9.25</v>
      </c>
      <c r="BV15" s="82">
        <v>6.78</v>
      </c>
      <c r="BW15" s="82">
        <v>2.17</v>
      </c>
      <c r="BX15" s="82">
        <v>3.43</v>
      </c>
      <c r="BY15" s="82">
        <v>13.38</v>
      </c>
      <c r="BZ15" s="82">
        <v>3.53</v>
      </c>
      <c r="CA15" s="82">
        <v>9.43</v>
      </c>
      <c r="CB15" s="82">
        <v>2.27</v>
      </c>
      <c r="CC15" s="82">
        <v>10.35</v>
      </c>
      <c r="CD15" s="79">
        <v>39.340000000000003</v>
      </c>
      <c r="CE15" s="82">
        <v>24.82</v>
      </c>
      <c r="CF15" s="80">
        <v>27.19</v>
      </c>
      <c r="CG15" s="80">
        <v>114.87</v>
      </c>
      <c r="CH15" s="80">
        <v>627.66999999999996</v>
      </c>
      <c r="CI15" s="79">
        <v>344.2</v>
      </c>
      <c r="CJ15" s="79">
        <v>172.24</v>
      </c>
      <c r="CK15" s="79">
        <v>114.87</v>
      </c>
      <c r="CL15" s="79">
        <v>74.06</v>
      </c>
      <c r="CM15" s="82">
        <v>21.76</v>
      </c>
      <c r="CN15" s="79">
        <v>141.44999999999999</v>
      </c>
      <c r="CO15" s="80">
        <v>47.38</v>
      </c>
    </row>
    <row r="16" spans="1:93" ht="12.75" customHeight="1">
      <c r="A16" s="50" t="s">
        <v>128</v>
      </c>
      <c r="B16" s="83">
        <v>248.37</v>
      </c>
      <c r="C16" s="84">
        <v>142.75</v>
      </c>
      <c r="D16" s="85">
        <v>105.62</v>
      </c>
      <c r="E16" s="84">
        <v>22.37</v>
      </c>
      <c r="F16" s="84">
        <v>29.97</v>
      </c>
      <c r="G16" s="84">
        <v>23.82</v>
      </c>
      <c r="H16" s="84">
        <v>24.44</v>
      </c>
      <c r="I16" s="85">
        <v>147.78</v>
      </c>
      <c r="J16" s="84">
        <v>130.25</v>
      </c>
      <c r="K16" s="85">
        <v>118.12</v>
      </c>
      <c r="L16" s="84">
        <v>57.93</v>
      </c>
      <c r="M16" s="84">
        <v>49.75</v>
      </c>
      <c r="N16" s="84">
        <v>22.51</v>
      </c>
      <c r="O16" s="84">
        <v>21.7</v>
      </c>
      <c r="P16" s="84">
        <v>64.239999999999995</v>
      </c>
      <c r="Q16" s="84">
        <v>216.13</v>
      </c>
      <c r="R16" s="84">
        <v>18.32</v>
      </c>
      <c r="S16" s="85">
        <v>13.93</v>
      </c>
      <c r="T16" s="84">
        <v>16.649999999999999</v>
      </c>
      <c r="U16" s="84">
        <v>22.89</v>
      </c>
      <c r="V16" s="84">
        <v>18.39</v>
      </c>
      <c r="W16" s="84">
        <v>22.53</v>
      </c>
      <c r="X16" s="84">
        <v>27.22</v>
      </c>
      <c r="Y16" s="84">
        <v>22.51</v>
      </c>
      <c r="Z16" s="84">
        <v>21.7</v>
      </c>
      <c r="AA16" s="84">
        <v>33.880000000000003</v>
      </c>
      <c r="AB16" s="84">
        <v>30.36</v>
      </c>
      <c r="AC16" s="84">
        <v>216.13</v>
      </c>
      <c r="AD16" s="84">
        <v>18.32</v>
      </c>
      <c r="AE16" s="85">
        <v>13.93</v>
      </c>
      <c r="AF16" s="84">
        <v>73.709999999999994</v>
      </c>
      <c r="AG16" s="84">
        <v>29.77</v>
      </c>
      <c r="AH16" s="84">
        <v>103.48</v>
      </c>
      <c r="AI16" s="84">
        <v>19.850000000000001</v>
      </c>
      <c r="AJ16" s="84">
        <v>98.9</v>
      </c>
      <c r="AK16" s="84">
        <v>8.4600000000000009</v>
      </c>
      <c r="AL16" s="85">
        <v>17.68</v>
      </c>
      <c r="AM16" s="84">
        <v>142</v>
      </c>
      <c r="AN16" s="84">
        <v>20.72</v>
      </c>
      <c r="AO16" s="84">
        <v>22.32</v>
      </c>
      <c r="AP16" s="84">
        <v>12.47</v>
      </c>
      <c r="AQ16" s="85">
        <v>49.87</v>
      </c>
      <c r="AR16" s="84">
        <v>199.5</v>
      </c>
      <c r="AS16" s="84">
        <v>20.52</v>
      </c>
      <c r="AT16" s="84">
        <v>21.04</v>
      </c>
      <c r="AU16" s="84">
        <v>4.74</v>
      </c>
      <c r="AV16" s="84">
        <v>46.3</v>
      </c>
      <c r="AW16" s="86">
        <v>2.57</v>
      </c>
      <c r="AX16" s="84">
        <v>161.38</v>
      </c>
      <c r="AY16" s="84">
        <v>86.99</v>
      </c>
      <c r="AZ16" s="84">
        <v>14.62</v>
      </c>
      <c r="BA16" s="84">
        <v>20.03</v>
      </c>
      <c r="BB16" s="84">
        <v>21.03</v>
      </c>
      <c r="BC16" s="84">
        <v>11.44</v>
      </c>
      <c r="BD16" s="84">
        <v>45.59</v>
      </c>
      <c r="BE16" s="85">
        <v>125.89</v>
      </c>
      <c r="BF16" s="84">
        <v>147.05000000000001</v>
      </c>
      <c r="BG16" s="84">
        <v>52.56</v>
      </c>
      <c r="BH16" s="84">
        <v>13.2</v>
      </c>
      <c r="BI16" s="84">
        <v>24.63</v>
      </c>
      <c r="BJ16" s="84">
        <v>19.46</v>
      </c>
      <c r="BK16" s="84">
        <v>35.049999999999997</v>
      </c>
      <c r="BL16" s="84">
        <v>27.27</v>
      </c>
      <c r="BM16" s="84">
        <v>112.32</v>
      </c>
      <c r="BN16" s="84">
        <v>112.31</v>
      </c>
      <c r="BO16" s="85">
        <v>21.97</v>
      </c>
      <c r="BP16" s="84">
        <v>48.72</v>
      </c>
      <c r="BQ16" s="84">
        <v>115.78</v>
      </c>
      <c r="BR16" s="84">
        <v>30.06</v>
      </c>
      <c r="BS16" s="87">
        <v>8.0399999999999991</v>
      </c>
      <c r="BT16" s="87">
        <v>2.88</v>
      </c>
      <c r="BU16" s="87">
        <v>5</v>
      </c>
      <c r="BV16" s="87">
        <v>2.34</v>
      </c>
      <c r="BW16" s="87">
        <v>3.43</v>
      </c>
      <c r="BX16" s="87" t="s">
        <v>125</v>
      </c>
      <c r="BY16" s="87">
        <v>0.91</v>
      </c>
      <c r="BZ16" s="87" t="s">
        <v>125</v>
      </c>
      <c r="CA16" s="87">
        <v>2.94</v>
      </c>
      <c r="CB16" s="87" t="s">
        <v>125</v>
      </c>
      <c r="CC16" s="87">
        <v>0.77</v>
      </c>
      <c r="CD16" s="84">
        <v>15.04</v>
      </c>
      <c r="CE16" s="87">
        <v>3.86</v>
      </c>
      <c r="CF16" s="85">
        <v>4.26</v>
      </c>
      <c r="CG16" s="85">
        <v>2.62</v>
      </c>
      <c r="CH16" s="85">
        <v>40.28</v>
      </c>
      <c r="CI16" s="84">
        <v>18.75</v>
      </c>
      <c r="CJ16" s="84">
        <v>6.78</v>
      </c>
      <c r="CK16" s="84">
        <v>2.62</v>
      </c>
      <c r="CL16" s="84">
        <v>0.83</v>
      </c>
      <c r="CM16" s="87" t="s">
        <v>125</v>
      </c>
      <c r="CN16" s="84">
        <v>19.739999999999998</v>
      </c>
      <c r="CO16" s="85">
        <v>3.47</v>
      </c>
    </row>
    <row r="17" spans="2:2" ht="14.25" customHeight="1"/>
    <row r="18" spans="2:2" ht="14.25" customHeight="1">
      <c r="B18" s="62" t="s">
        <v>130</v>
      </c>
    </row>
    <row r="19" spans="2:2" ht="14.25" customHeight="1"/>
    <row r="20" spans="2:2" ht="14.25" customHeight="1"/>
    <row r="21" spans="2:2" ht="14.25" customHeight="1"/>
    <row r="22" spans="2:2" ht="14.25" customHeight="1"/>
    <row r="23" spans="2:2" ht="14.25" customHeight="1"/>
    <row r="24" spans="2:2" ht="14.25" customHeight="1"/>
    <row r="25" spans="2:2" ht="14.25" customHeight="1"/>
    <row r="26" spans="2:2" ht="14.25" customHeight="1"/>
    <row r="27" spans="2:2" ht="14.25" customHeight="1"/>
    <row r="28" spans="2:2" ht="14.25" customHeight="1"/>
    <row r="29" spans="2:2" ht="14.25" customHeight="1"/>
    <row r="30" spans="2:2" ht="14.25" customHeight="1"/>
    <row r="31" spans="2:2" ht="14.25" customHeight="1"/>
    <row r="32" spans="2: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5">
    <mergeCell ref="T5:AE5"/>
    <mergeCell ref="L5:S5"/>
    <mergeCell ref="B5:B6"/>
    <mergeCell ref="C5:D5"/>
    <mergeCell ref="E5:I5"/>
    <mergeCell ref="J5:K5"/>
    <mergeCell ref="CH5:CH6"/>
    <mergeCell ref="CG5:CG6"/>
    <mergeCell ref="CI5:CO5"/>
    <mergeCell ref="BP5:CF5"/>
    <mergeCell ref="AF5:AL5"/>
    <mergeCell ref="AM5:AQ5"/>
    <mergeCell ref="AR5:AW5"/>
    <mergeCell ref="AX5:BE5"/>
    <mergeCell ref="BF5:BO5"/>
  </mergeCells>
  <pageMargins left="0.39370078740157499" right="0.39370078740157499" top="0.78740157480314998" bottom="0.78740157480314998" header="0" footer="0"/>
  <pageSetup pageOrder="overThenDown" orientation="portrait"/>
  <headerFooter>
    <oddFooter>&amp;CPage &amp;P of</oddFooter>
  </headerFooter>
  <rowBreaks count="1" manualBreakCount="1">
    <brk id="6"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1000"/>
  <sheetViews>
    <sheetView showGridLines="0" workbookViewId="0">
      <pane xSplit="2" ySplit="6" topLeftCell="C7" activePane="bottomRight" state="frozen"/>
      <selection pane="topRight" activeCell="C1" sqref="C1"/>
      <selection pane="bottomLeft" activeCell="A7" sqref="A7"/>
      <selection pane="bottomRight" activeCell="C7" sqref="C7"/>
    </sheetView>
  </sheetViews>
  <sheetFormatPr defaultColWidth="14.42578125" defaultRowHeight="15" customHeight="1"/>
  <cols>
    <col min="1" max="1" width="36.7109375" customWidth="1"/>
    <col min="2" max="12" width="7.7109375" customWidth="1"/>
    <col min="13" max="13" width="8.28515625" customWidth="1"/>
    <col min="14" max="17" width="7.7109375" customWidth="1"/>
    <col min="18" max="20" width="10.28515625" customWidth="1"/>
    <col min="21" max="21" width="7.7109375" customWidth="1"/>
    <col min="22" max="22" width="10.5703125" customWidth="1"/>
    <col min="23" max="26" width="10.28515625" customWidth="1"/>
    <col min="27" max="27" width="8.5703125" customWidth="1"/>
    <col min="28" max="28" width="10.28515625" customWidth="1"/>
    <col min="29" max="32" width="7.7109375" customWidth="1"/>
    <col min="33" max="33" width="10.28515625" customWidth="1"/>
    <col min="34" max="34" width="7.7109375" customWidth="1"/>
    <col min="35" max="35" width="7.85546875" customWidth="1"/>
    <col min="36" max="36" width="8.42578125" customWidth="1"/>
    <col min="37" max="40" width="10.28515625" customWidth="1"/>
    <col min="41" max="41" width="7.7109375" customWidth="1"/>
    <col min="42" max="42" width="8.28515625" customWidth="1"/>
    <col min="43" max="43" width="8.7109375" customWidth="1"/>
    <col min="44" max="44" width="7.7109375" customWidth="1"/>
  </cols>
  <sheetData>
    <row r="1" spans="1:44" ht="18" customHeight="1">
      <c r="A1" s="92" t="s">
        <v>137</v>
      </c>
      <c r="B1" s="93"/>
      <c r="C1" s="93"/>
      <c r="D1" s="93"/>
      <c r="E1" s="93"/>
      <c r="F1" s="94"/>
      <c r="G1" s="93"/>
      <c r="H1" s="93"/>
      <c r="I1" s="93"/>
      <c r="J1" s="93"/>
      <c r="K1" s="93"/>
      <c r="L1" s="93"/>
      <c r="M1" s="93"/>
      <c r="N1" s="93"/>
      <c r="O1" s="93"/>
      <c r="P1" s="93"/>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row>
    <row r="2" spans="1:44" ht="12" customHeight="1">
      <c r="A2" s="96"/>
      <c r="B2" s="93"/>
      <c r="C2" s="93"/>
      <c r="D2" s="93"/>
      <c r="E2" s="93"/>
      <c r="F2" s="94"/>
      <c r="G2" s="93"/>
      <c r="H2" s="93"/>
      <c r="I2" s="93"/>
      <c r="J2" s="93"/>
      <c r="K2" s="93"/>
      <c r="L2" s="93"/>
      <c r="M2" s="93"/>
      <c r="N2" s="93"/>
      <c r="O2" s="93"/>
      <c r="P2" s="93"/>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row>
    <row r="3" spans="1:44" ht="12" customHeight="1">
      <c r="A3" s="97" t="s">
        <v>140</v>
      </c>
      <c r="B3" s="93"/>
      <c r="C3" s="93"/>
      <c r="D3" s="93"/>
      <c r="E3" s="93"/>
      <c r="F3" s="94"/>
      <c r="G3" s="93"/>
      <c r="H3" s="93"/>
      <c r="I3" s="93"/>
      <c r="J3" s="93"/>
      <c r="K3" s="93"/>
      <c r="L3" s="93"/>
      <c r="M3" s="93"/>
      <c r="N3" s="93"/>
      <c r="O3" s="93"/>
      <c r="P3" s="93"/>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row>
    <row r="4" spans="1:44" ht="12" customHeight="1">
      <c r="A4" s="97" t="s">
        <v>141</v>
      </c>
      <c r="B4" s="93"/>
      <c r="C4" s="93"/>
      <c r="D4" s="93"/>
      <c r="E4" s="93"/>
      <c r="F4" s="94"/>
      <c r="G4" s="93"/>
      <c r="H4" s="93"/>
      <c r="I4" s="93"/>
      <c r="J4" s="93"/>
      <c r="K4" s="93"/>
      <c r="L4" s="93"/>
      <c r="M4" s="93"/>
      <c r="N4" s="93"/>
      <c r="O4" s="93"/>
      <c r="P4" s="93"/>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row>
    <row r="5" spans="1:44" ht="27" customHeight="1">
      <c r="A5" s="97"/>
      <c r="B5" s="98" t="s">
        <v>3</v>
      </c>
      <c r="C5" s="154" t="s">
        <v>4</v>
      </c>
      <c r="D5" s="153"/>
      <c r="E5" s="154" t="s">
        <v>14</v>
      </c>
      <c r="F5" s="152"/>
      <c r="G5" s="152"/>
      <c r="H5" s="152"/>
      <c r="I5" s="153"/>
      <c r="J5" s="154" t="s">
        <v>142</v>
      </c>
      <c r="K5" s="153"/>
      <c r="L5" s="154" t="s">
        <v>19</v>
      </c>
      <c r="M5" s="152"/>
      <c r="N5" s="152"/>
      <c r="O5" s="152"/>
      <c r="P5" s="152"/>
      <c r="Q5" s="153"/>
      <c r="R5" s="151" t="s">
        <v>143</v>
      </c>
      <c r="S5" s="152"/>
      <c r="T5" s="152"/>
      <c r="U5" s="152"/>
      <c r="V5" s="152"/>
      <c r="W5" s="153"/>
      <c r="X5" s="151" t="s">
        <v>22</v>
      </c>
      <c r="Y5" s="152"/>
      <c r="Z5" s="152"/>
      <c r="AA5" s="152"/>
      <c r="AB5" s="153"/>
      <c r="AC5" s="151" t="s">
        <v>23</v>
      </c>
      <c r="AD5" s="152"/>
      <c r="AE5" s="152"/>
      <c r="AF5" s="152"/>
      <c r="AG5" s="152"/>
      <c r="AH5" s="153"/>
      <c r="AI5" s="151" t="s">
        <v>20</v>
      </c>
      <c r="AJ5" s="152"/>
      <c r="AK5" s="152"/>
      <c r="AL5" s="152"/>
      <c r="AM5" s="152"/>
      <c r="AN5" s="152"/>
      <c r="AO5" s="152"/>
      <c r="AP5" s="152"/>
      <c r="AQ5" s="152"/>
      <c r="AR5" s="153"/>
    </row>
    <row r="6" spans="1:44" ht="45" customHeight="1">
      <c r="A6" s="99"/>
      <c r="B6" s="100" t="s">
        <v>3</v>
      </c>
      <c r="C6" s="100" t="s">
        <v>144</v>
      </c>
      <c r="D6" s="100" t="s">
        <v>145</v>
      </c>
      <c r="E6" s="100" t="s">
        <v>146</v>
      </c>
      <c r="F6" s="100" t="s">
        <v>147</v>
      </c>
      <c r="G6" s="100" t="s">
        <v>148</v>
      </c>
      <c r="H6" s="100" t="s">
        <v>149</v>
      </c>
      <c r="I6" s="100" t="s">
        <v>38</v>
      </c>
      <c r="J6" s="100" t="s">
        <v>39</v>
      </c>
      <c r="K6" s="100" t="s">
        <v>40</v>
      </c>
      <c r="L6" s="100" t="s">
        <v>41</v>
      </c>
      <c r="M6" s="100" t="s">
        <v>42</v>
      </c>
      <c r="N6" s="100" t="s">
        <v>43</v>
      </c>
      <c r="O6" s="100" t="s">
        <v>44</v>
      </c>
      <c r="P6" s="100" t="s">
        <v>45</v>
      </c>
      <c r="Q6" s="100" t="s">
        <v>47</v>
      </c>
      <c r="R6" s="100" t="s">
        <v>57</v>
      </c>
      <c r="S6" s="100" t="s">
        <v>58</v>
      </c>
      <c r="T6" s="100" t="s">
        <v>60</v>
      </c>
      <c r="U6" s="100" t="s">
        <v>61</v>
      </c>
      <c r="V6" s="100" t="s">
        <v>62</v>
      </c>
      <c r="W6" s="100" t="s">
        <v>150</v>
      </c>
      <c r="X6" s="100" t="s">
        <v>151</v>
      </c>
      <c r="Y6" s="100" t="s">
        <v>65</v>
      </c>
      <c r="Z6" s="100" t="s">
        <v>152</v>
      </c>
      <c r="AA6" s="100" t="s">
        <v>67</v>
      </c>
      <c r="AB6" s="100" t="s">
        <v>68</v>
      </c>
      <c r="AC6" s="100">
        <v>0</v>
      </c>
      <c r="AD6" s="100">
        <v>1</v>
      </c>
      <c r="AE6" s="100">
        <v>2</v>
      </c>
      <c r="AF6" s="100" t="s">
        <v>72</v>
      </c>
      <c r="AG6" s="100" t="s">
        <v>153</v>
      </c>
      <c r="AH6" s="100" t="s">
        <v>74</v>
      </c>
      <c r="AI6" s="100" t="s">
        <v>49</v>
      </c>
      <c r="AJ6" s="100" t="s">
        <v>50</v>
      </c>
      <c r="AK6" s="100" t="s">
        <v>51</v>
      </c>
      <c r="AL6" s="100" t="s">
        <v>52</v>
      </c>
      <c r="AM6" s="100" t="s">
        <v>53</v>
      </c>
      <c r="AN6" s="100" t="s">
        <v>54</v>
      </c>
      <c r="AO6" s="100" t="s">
        <v>44</v>
      </c>
      <c r="AP6" s="100" t="s">
        <v>55</v>
      </c>
      <c r="AQ6" s="100" t="s">
        <v>56</v>
      </c>
      <c r="AR6" s="100" t="s">
        <v>47</v>
      </c>
    </row>
    <row r="7" spans="1:44" ht="146.25" customHeight="1">
      <c r="A7" s="101" t="s">
        <v>154</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row>
    <row r="8" spans="1:44" ht="12.75" customHeight="1">
      <c r="A8" s="103" t="s">
        <v>155</v>
      </c>
      <c r="B8" s="104">
        <v>3013</v>
      </c>
      <c r="C8" s="105">
        <v>1411</v>
      </c>
      <c r="D8" s="104">
        <v>1602</v>
      </c>
      <c r="E8" s="104">
        <v>286</v>
      </c>
      <c r="F8" s="104">
        <v>483</v>
      </c>
      <c r="G8" s="104">
        <v>543</v>
      </c>
      <c r="H8" s="104">
        <v>668</v>
      </c>
      <c r="I8" s="104">
        <v>1033</v>
      </c>
      <c r="J8" s="104">
        <v>1998</v>
      </c>
      <c r="K8" s="104">
        <v>1015</v>
      </c>
      <c r="L8" s="104">
        <v>749</v>
      </c>
      <c r="M8" s="104">
        <v>490</v>
      </c>
      <c r="N8" s="104">
        <v>307</v>
      </c>
      <c r="O8" s="104">
        <v>522</v>
      </c>
      <c r="P8" s="104">
        <v>787</v>
      </c>
      <c r="Q8" s="104">
        <v>158</v>
      </c>
      <c r="R8" s="104">
        <v>1555</v>
      </c>
      <c r="S8" s="104">
        <v>234</v>
      </c>
      <c r="T8" s="104">
        <v>125</v>
      </c>
      <c r="U8" s="104">
        <v>611</v>
      </c>
      <c r="V8" s="104">
        <v>92</v>
      </c>
      <c r="W8" s="104">
        <v>396</v>
      </c>
      <c r="X8" s="104">
        <v>1518</v>
      </c>
      <c r="Y8" s="104">
        <v>374</v>
      </c>
      <c r="Z8" s="104">
        <v>246</v>
      </c>
      <c r="AA8" s="104">
        <v>85</v>
      </c>
      <c r="AB8" s="104">
        <v>652</v>
      </c>
      <c r="AC8" s="104">
        <v>2029</v>
      </c>
      <c r="AD8" s="104">
        <v>386</v>
      </c>
      <c r="AE8" s="104">
        <v>244</v>
      </c>
      <c r="AF8" s="104">
        <v>70</v>
      </c>
      <c r="AG8" s="104">
        <v>700</v>
      </c>
      <c r="AH8" s="104">
        <v>284</v>
      </c>
      <c r="AI8" s="104">
        <v>135</v>
      </c>
      <c r="AJ8" s="104">
        <v>332</v>
      </c>
      <c r="AK8" s="104">
        <v>282</v>
      </c>
      <c r="AL8" s="104">
        <v>241</v>
      </c>
      <c r="AM8" s="104">
        <v>249</v>
      </c>
      <c r="AN8" s="104">
        <v>307</v>
      </c>
      <c r="AO8" s="104">
        <v>522</v>
      </c>
      <c r="AP8" s="104">
        <v>499</v>
      </c>
      <c r="AQ8" s="104">
        <v>288</v>
      </c>
      <c r="AR8" s="104">
        <v>158</v>
      </c>
    </row>
    <row r="9" spans="1:44" ht="12.75" customHeight="1">
      <c r="A9" s="106" t="s">
        <v>156</v>
      </c>
      <c r="B9" s="107">
        <v>3013</v>
      </c>
      <c r="C9" s="108">
        <v>1467</v>
      </c>
      <c r="D9" s="109">
        <v>1546</v>
      </c>
      <c r="E9" s="109">
        <v>365</v>
      </c>
      <c r="F9" s="109">
        <v>514</v>
      </c>
      <c r="G9" s="109">
        <v>490</v>
      </c>
      <c r="H9" s="109">
        <v>550</v>
      </c>
      <c r="I9" s="109">
        <v>1095</v>
      </c>
      <c r="J9" s="109">
        <v>1729</v>
      </c>
      <c r="K9" s="109">
        <v>1284</v>
      </c>
      <c r="L9" s="109">
        <v>810</v>
      </c>
      <c r="M9" s="109">
        <v>542</v>
      </c>
      <c r="N9" s="109">
        <v>316</v>
      </c>
      <c r="O9" s="109">
        <v>422</v>
      </c>
      <c r="P9" s="109">
        <v>753</v>
      </c>
      <c r="Q9" s="109">
        <v>169</v>
      </c>
      <c r="R9" s="109">
        <v>1416</v>
      </c>
      <c r="S9" s="109">
        <v>245</v>
      </c>
      <c r="T9" s="109">
        <v>153</v>
      </c>
      <c r="U9" s="109">
        <v>671</v>
      </c>
      <c r="V9" s="109">
        <v>111</v>
      </c>
      <c r="W9" s="109">
        <v>417</v>
      </c>
      <c r="X9" s="109">
        <v>1497</v>
      </c>
      <c r="Y9" s="109">
        <v>350</v>
      </c>
      <c r="Z9" s="109">
        <v>229</v>
      </c>
      <c r="AA9" s="109">
        <v>93</v>
      </c>
      <c r="AB9" s="109">
        <v>685</v>
      </c>
      <c r="AC9" s="109">
        <v>2030</v>
      </c>
      <c r="AD9" s="109">
        <v>382</v>
      </c>
      <c r="AE9" s="109">
        <v>234</v>
      </c>
      <c r="AF9" s="109">
        <v>74</v>
      </c>
      <c r="AG9" s="109">
        <v>690</v>
      </c>
      <c r="AH9" s="109">
        <v>293</v>
      </c>
      <c r="AI9" s="109">
        <v>147</v>
      </c>
      <c r="AJ9" s="109">
        <v>373</v>
      </c>
      <c r="AK9" s="109">
        <v>291</v>
      </c>
      <c r="AL9" s="109">
        <v>261</v>
      </c>
      <c r="AM9" s="109">
        <v>282</v>
      </c>
      <c r="AN9" s="109">
        <v>316</v>
      </c>
      <c r="AO9" s="109">
        <v>422</v>
      </c>
      <c r="AP9" s="109">
        <v>480</v>
      </c>
      <c r="AQ9" s="109">
        <v>273</v>
      </c>
      <c r="AR9" s="109">
        <v>169</v>
      </c>
    </row>
    <row r="10" spans="1:44" ht="12.75" customHeight="1">
      <c r="A10" s="110" t="s">
        <v>122</v>
      </c>
      <c r="B10" s="111">
        <v>0.23569999999999999</v>
      </c>
      <c r="C10" s="112">
        <v>0.23989999999999997</v>
      </c>
      <c r="D10" s="112">
        <v>0.23170000000000002</v>
      </c>
      <c r="E10" s="113">
        <v>0.28309999999999996</v>
      </c>
      <c r="F10" s="112">
        <v>0.3029</v>
      </c>
      <c r="G10" s="112">
        <v>0.2676</v>
      </c>
      <c r="H10" s="112">
        <v>0.27029999999999998</v>
      </c>
      <c r="I10" s="112">
        <v>0.15659999999999999</v>
      </c>
      <c r="J10" s="113">
        <v>0.26829999999999998</v>
      </c>
      <c r="K10" s="112">
        <v>0.1918</v>
      </c>
      <c r="L10" s="113">
        <v>0.2382</v>
      </c>
      <c r="M10" s="112">
        <v>0.23180000000000001</v>
      </c>
      <c r="N10" s="112">
        <v>0.21460000000000001</v>
      </c>
      <c r="O10" s="112">
        <v>0.24359999999999998</v>
      </c>
      <c r="P10" s="112">
        <v>0.24670000000000003</v>
      </c>
      <c r="Q10" s="112">
        <v>0.20629999999999998</v>
      </c>
      <c r="R10" s="113">
        <v>0.25629999999999997</v>
      </c>
      <c r="S10" s="112">
        <v>0.23309999999999997</v>
      </c>
      <c r="T10" s="112">
        <v>0.314</v>
      </c>
      <c r="U10" s="112">
        <v>0.15410000000000001</v>
      </c>
      <c r="V10" s="112">
        <v>0.1764</v>
      </c>
      <c r="W10" s="112">
        <v>0.28559999999999997</v>
      </c>
      <c r="X10" s="113">
        <v>0.19489999999999999</v>
      </c>
      <c r="Y10" s="112">
        <v>0.30909999999999999</v>
      </c>
      <c r="Z10" s="112">
        <v>0.16350000000000001</v>
      </c>
      <c r="AA10" s="112">
        <v>0.11130000000000001</v>
      </c>
      <c r="AB10" s="112">
        <v>0.30430000000000001</v>
      </c>
      <c r="AC10" s="113">
        <v>0.22839999999999999</v>
      </c>
      <c r="AD10" s="112">
        <v>0.2084</v>
      </c>
      <c r="AE10" s="112">
        <v>0.23980000000000001</v>
      </c>
      <c r="AF10" s="112">
        <v>0.22329999999999997</v>
      </c>
      <c r="AG10" s="112">
        <v>0.22059999999999999</v>
      </c>
      <c r="AH10" s="112">
        <v>0.32130000000000003</v>
      </c>
      <c r="AI10" s="113">
        <v>0.24729999999999999</v>
      </c>
      <c r="AJ10" s="112">
        <v>0.2145</v>
      </c>
      <c r="AK10" s="112">
        <v>0.26400000000000001</v>
      </c>
      <c r="AL10" s="112">
        <v>0.27200000000000002</v>
      </c>
      <c r="AM10" s="112">
        <v>0.1946</v>
      </c>
      <c r="AN10" s="112">
        <v>0.21460000000000001</v>
      </c>
      <c r="AO10" s="112">
        <v>0.24359999999999998</v>
      </c>
      <c r="AP10" s="112">
        <v>0.24199999999999999</v>
      </c>
      <c r="AQ10" s="112">
        <v>0.255</v>
      </c>
      <c r="AR10" s="114">
        <v>0.20629999999999998</v>
      </c>
    </row>
    <row r="11" spans="1:44" ht="12.75" customHeight="1">
      <c r="A11" s="110" t="s">
        <v>123</v>
      </c>
      <c r="B11" s="115">
        <v>0.2702</v>
      </c>
      <c r="C11" s="112">
        <v>0.25600000000000001</v>
      </c>
      <c r="D11" s="112">
        <v>0.28360000000000002</v>
      </c>
      <c r="E11" s="113">
        <v>0.2747</v>
      </c>
      <c r="F11" s="112">
        <v>0.28399999999999997</v>
      </c>
      <c r="G11" s="112">
        <v>0.28800000000000003</v>
      </c>
      <c r="H11" s="112">
        <v>0.24940000000000001</v>
      </c>
      <c r="I11" s="112">
        <v>0.2646</v>
      </c>
      <c r="J11" s="113">
        <v>0.27360000000000001</v>
      </c>
      <c r="K11" s="112">
        <v>0.26550000000000001</v>
      </c>
      <c r="L11" s="113">
        <v>0.24969999999999998</v>
      </c>
      <c r="M11" s="112">
        <v>0.26200000000000001</v>
      </c>
      <c r="N11" s="112">
        <v>0.27889999999999998</v>
      </c>
      <c r="O11" s="112">
        <v>0.29410000000000003</v>
      </c>
      <c r="P11" s="112">
        <v>0.27410000000000001</v>
      </c>
      <c r="Q11" s="112">
        <v>0.30070000000000002</v>
      </c>
      <c r="R11" s="113">
        <v>0.27779999999999999</v>
      </c>
      <c r="S11" s="112">
        <v>0.2087</v>
      </c>
      <c r="T11" s="112">
        <v>0.32329999999999998</v>
      </c>
      <c r="U11" s="112">
        <v>0.24230000000000002</v>
      </c>
      <c r="V11" s="112">
        <v>0.2535</v>
      </c>
      <c r="W11" s="112">
        <v>0.31019999999999998</v>
      </c>
      <c r="X11" s="113">
        <v>0.25829999999999997</v>
      </c>
      <c r="Y11" s="112">
        <v>0.31690000000000002</v>
      </c>
      <c r="Z11" s="112">
        <v>0.27429999999999999</v>
      </c>
      <c r="AA11" s="112">
        <v>0.28620000000000001</v>
      </c>
      <c r="AB11" s="112">
        <v>0.26</v>
      </c>
      <c r="AC11" s="113">
        <v>0.27460000000000001</v>
      </c>
      <c r="AD11" s="112">
        <v>0.2591</v>
      </c>
      <c r="AE11" s="112">
        <v>0.23</v>
      </c>
      <c r="AF11" s="112">
        <v>0.24530000000000002</v>
      </c>
      <c r="AG11" s="112">
        <v>0.24780000000000002</v>
      </c>
      <c r="AH11" s="112">
        <v>0.29199999999999998</v>
      </c>
      <c r="AI11" s="113">
        <v>0.27339999999999998</v>
      </c>
      <c r="AJ11" s="112">
        <v>0.23230000000000001</v>
      </c>
      <c r="AK11" s="112">
        <v>0.25989999999999996</v>
      </c>
      <c r="AL11" s="112">
        <v>0.22030000000000002</v>
      </c>
      <c r="AM11" s="112">
        <v>0.30059999999999998</v>
      </c>
      <c r="AN11" s="112">
        <v>0.27889999999999998</v>
      </c>
      <c r="AO11" s="112">
        <v>0.29410000000000003</v>
      </c>
      <c r="AP11" s="112">
        <v>0.2848</v>
      </c>
      <c r="AQ11" s="112">
        <v>0.25519999999999998</v>
      </c>
      <c r="AR11" s="114">
        <v>0.30070000000000002</v>
      </c>
    </row>
    <row r="12" spans="1:44" ht="12.75" customHeight="1">
      <c r="A12" s="110" t="s">
        <v>157</v>
      </c>
      <c r="B12" s="115">
        <v>0.25019999999999998</v>
      </c>
      <c r="C12" s="112">
        <v>0.24960000000000002</v>
      </c>
      <c r="D12" s="112">
        <v>0.25079999999999997</v>
      </c>
      <c r="E12" s="113">
        <v>0.2016</v>
      </c>
      <c r="F12" s="112">
        <v>0.20010000000000003</v>
      </c>
      <c r="G12" s="112">
        <v>0.24309999999999998</v>
      </c>
      <c r="H12" s="112">
        <v>0.26440000000000002</v>
      </c>
      <c r="I12" s="112">
        <v>0.28600000000000003</v>
      </c>
      <c r="J12" s="113">
        <v>0.22870000000000001</v>
      </c>
      <c r="K12" s="112">
        <v>0.2792</v>
      </c>
      <c r="L12" s="113">
        <v>0.27360000000000001</v>
      </c>
      <c r="M12" s="112">
        <v>0.27379999999999999</v>
      </c>
      <c r="N12" s="112">
        <v>0.2535</v>
      </c>
      <c r="O12" s="112">
        <v>0.19769999999999999</v>
      </c>
      <c r="P12" s="112">
        <v>0.2394</v>
      </c>
      <c r="Q12" s="112">
        <v>0.23499999999999999</v>
      </c>
      <c r="R12" s="113">
        <v>0.22899999999999998</v>
      </c>
      <c r="S12" s="112">
        <v>0.32219999999999999</v>
      </c>
      <c r="T12" s="112">
        <v>0.22309999999999999</v>
      </c>
      <c r="U12" s="112">
        <v>0.2797</v>
      </c>
      <c r="V12" s="112">
        <v>0.35159999999999997</v>
      </c>
      <c r="W12" s="112">
        <v>0.21539999999999998</v>
      </c>
      <c r="X12" s="113">
        <v>0.25929999999999997</v>
      </c>
      <c r="Y12" s="112">
        <v>0.22469999999999998</v>
      </c>
      <c r="Z12" s="112">
        <v>0.33779999999999999</v>
      </c>
      <c r="AA12" s="112">
        <v>0.33149999999999996</v>
      </c>
      <c r="AB12" s="112">
        <v>0.22089999999999999</v>
      </c>
      <c r="AC12" s="113">
        <v>0.25359999999999999</v>
      </c>
      <c r="AD12" s="112">
        <v>0.27089999999999997</v>
      </c>
      <c r="AE12" s="112">
        <v>0.26190000000000002</v>
      </c>
      <c r="AF12" s="112">
        <v>0.28559999999999997</v>
      </c>
      <c r="AG12" s="112">
        <v>0.26940000000000003</v>
      </c>
      <c r="AH12" s="112">
        <v>0.18149999999999999</v>
      </c>
      <c r="AI12" s="113">
        <v>0.23710000000000001</v>
      </c>
      <c r="AJ12" s="112">
        <v>0.29870000000000002</v>
      </c>
      <c r="AK12" s="112">
        <v>0.25989999999999996</v>
      </c>
      <c r="AL12" s="112">
        <v>0.28070000000000001</v>
      </c>
      <c r="AM12" s="112">
        <v>0.26739999999999997</v>
      </c>
      <c r="AN12" s="112">
        <v>0.2535</v>
      </c>
      <c r="AO12" s="112">
        <v>0.19769999999999999</v>
      </c>
      <c r="AP12" s="112">
        <v>0.22699999999999998</v>
      </c>
      <c r="AQ12" s="112">
        <v>0.26119999999999999</v>
      </c>
      <c r="AR12" s="114">
        <v>0.23499999999999999</v>
      </c>
    </row>
    <row r="13" spans="1:44" ht="12.75" customHeight="1">
      <c r="A13" s="110" t="s">
        <v>124</v>
      </c>
      <c r="B13" s="115">
        <v>7.17E-2</v>
      </c>
      <c r="C13" s="112">
        <v>7.2999999999999995E-2</v>
      </c>
      <c r="D13" s="112">
        <v>7.0400000000000004E-2</v>
      </c>
      <c r="E13" s="113">
        <v>4.0300000000000002E-2</v>
      </c>
      <c r="F13" s="112">
        <v>5.0700000000000002E-2</v>
      </c>
      <c r="G13" s="112">
        <v>6.0700000000000004E-2</v>
      </c>
      <c r="H13" s="112">
        <v>8.6999999999999994E-2</v>
      </c>
      <c r="I13" s="112">
        <v>8.9200000000000002E-2</v>
      </c>
      <c r="J13" s="113">
        <v>7.2000000000000008E-2</v>
      </c>
      <c r="K13" s="112">
        <v>7.1300000000000002E-2</v>
      </c>
      <c r="L13" s="113">
        <v>5.2999999999999999E-2</v>
      </c>
      <c r="M13" s="112">
        <v>5.3600000000000002E-2</v>
      </c>
      <c r="N13" s="112">
        <v>8.48E-2</v>
      </c>
      <c r="O13" s="112">
        <v>5.7500000000000002E-2</v>
      </c>
      <c r="P13" s="112">
        <v>0.1047</v>
      </c>
      <c r="Q13" s="112">
        <v>8.2500000000000004E-2</v>
      </c>
      <c r="R13" s="113">
        <v>7.46E-2</v>
      </c>
      <c r="S13" s="112">
        <v>8.0500000000000002E-2</v>
      </c>
      <c r="T13" s="112">
        <v>1.7899999999999999E-2</v>
      </c>
      <c r="U13" s="112">
        <v>9.1499999999999998E-2</v>
      </c>
      <c r="V13" s="112">
        <v>2.6699999999999998E-2</v>
      </c>
      <c r="W13" s="112">
        <v>5.6399999999999999E-2</v>
      </c>
      <c r="X13" s="113">
        <v>0.1</v>
      </c>
      <c r="Y13" s="112">
        <v>3.6400000000000002E-2</v>
      </c>
      <c r="Z13" s="112">
        <v>5.7099999999999998E-2</v>
      </c>
      <c r="AA13" s="112">
        <v>5.4199999999999998E-2</v>
      </c>
      <c r="AB13" s="112">
        <v>4.58E-2</v>
      </c>
      <c r="AC13" s="113">
        <v>6.9000000000000006E-2</v>
      </c>
      <c r="AD13" s="112">
        <v>8.8100000000000012E-2</v>
      </c>
      <c r="AE13" s="112">
        <v>9.4899999999999998E-2</v>
      </c>
      <c r="AF13" s="112">
        <v>0.1105</v>
      </c>
      <c r="AG13" s="112">
        <v>9.2799999999999994E-2</v>
      </c>
      <c r="AH13" s="112">
        <v>4.0199999999999993E-2</v>
      </c>
      <c r="AI13" s="113">
        <v>3.2000000000000001E-2</v>
      </c>
      <c r="AJ13" s="112">
        <v>6.9199999999999998E-2</v>
      </c>
      <c r="AK13" s="112">
        <v>4.2800000000000005E-2</v>
      </c>
      <c r="AL13" s="112">
        <v>5.0999999999999997E-2</v>
      </c>
      <c r="AM13" s="112">
        <v>5.5999999999999994E-2</v>
      </c>
      <c r="AN13" s="112">
        <v>8.48E-2</v>
      </c>
      <c r="AO13" s="112">
        <v>5.7500000000000002E-2</v>
      </c>
      <c r="AP13" s="112">
        <v>0.1091</v>
      </c>
      <c r="AQ13" s="112">
        <v>9.7100000000000006E-2</v>
      </c>
      <c r="AR13" s="114">
        <v>8.2500000000000004E-2</v>
      </c>
    </row>
    <row r="14" spans="1:44" ht="12.75" customHeight="1">
      <c r="A14" s="110" t="s">
        <v>126</v>
      </c>
      <c r="B14" s="115">
        <v>6.93E-2</v>
      </c>
      <c r="C14" s="112">
        <v>8.3699999999999997E-2</v>
      </c>
      <c r="D14" s="112">
        <v>5.57E-2</v>
      </c>
      <c r="E14" s="113">
        <v>7.5399999999999995E-2</v>
      </c>
      <c r="F14" s="112">
        <v>4.1399999999999999E-2</v>
      </c>
      <c r="G14" s="112">
        <v>6.0700000000000004E-2</v>
      </c>
      <c r="H14" s="112">
        <v>5.3399999999999996E-2</v>
      </c>
      <c r="I14" s="112">
        <v>9.2200000000000004E-2</v>
      </c>
      <c r="J14" s="113">
        <v>7.0499999999999993E-2</v>
      </c>
      <c r="K14" s="112">
        <v>6.7699999999999996E-2</v>
      </c>
      <c r="L14" s="113">
        <v>4.99E-2</v>
      </c>
      <c r="M14" s="112">
        <v>8.6400000000000005E-2</v>
      </c>
      <c r="N14" s="112">
        <v>7.1599999999999997E-2</v>
      </c>
      <c r="O14" s="112">
        <v>9.4600000000000004E-2</v>
      </c>
      <c r="P14" s="112">
        <v>6.1600000000000002E-2</v>
      </c>
      <c r="Q14" s="112">
        <v>7.46E-2</v>
      </c>
      <c r="R14" s="113">
        <v>5.28E-2</v>
      </c>
      <c r="S14" s="112">
        <v>0.10349999999999999</v>
      </c>
      <c r="T14" s="112">
        <v>6.9599999999999995E-2</v>
      </c>
      <c r="U14" s="112">
        <v>0.1045</v>
      </c>
      <c r="V14" s="112">
        <v>6.6500000000000004E-2</v>
      </c>
      <c r="W14" s="112">
        <v>4.9100000000000005E-2</v>
      </c>
      <c r="X14" s="113">
        <v>8.1000000000000003E-2</v>
      </c>
      <c r="Y14" s="112">
        <v>3.1400000000000004E-2</v>
      </c>
      <c r="Z14" s="112">
        <v>7.5600000000000001E-2</v>
      </c>
      <c r="AA14" s="112">
        <v>8.14E-2</v>
      </c>
      <c r="AB14" s="112">
        <v>6.08E-2</v>
      </c>
      <c r="AC14" s="113">
        <v>7.5399999999999995E-2</v>
      </c>
      <c r="AD14" s="112">
        <v>7.22E-2</v>
      </c>
      <c r="AE14" s="112">
        <v>4.9400000000000006E-2</v>
      </c>
      <c r="AF14" s="112">
        <v>2.3E-2</v>
      </c>
      <c r="AG14" s="112">
        <v>5.9200000000000003E-2</v>
      </c>
      <c r="AH14" s="112">
        <v>5.1100000000000007E-2</v>
      </c>
      <c r="AI14" s="113">
        <v>8.2200000000000009E-2</v>
      </c>
      <c r="AJ14" s="112">
        <v>3.3799999999999997E-2</v>
      </c>
      <c r="AK14" s="112">
        <v>5.4000000000000006E-2</v>
      </c>
      <c r="AL14" s="112">
        <v>8.8900000000000007E-2</v>
      </c>
      <c r="AM14" s="112">
        <v>8.4199999999999997E-2</v>
      </c>
      <c r="AN14" s="112">
        <v>7.1599999999999997E-2</v>
      </c>
      <c r="AO14" s="112">
        <v>9.4600000000000004E-2</v>
      </c>
      <c r="AP14" s="112">
        <v>6.3600000000000004E-2</v>
      </c>
      <c r="AQ14" s="112">
        <v>5.8099999999999999E-2</v>
      </c>
      <c r="AR14" s="114">
        <v>7.46E-2</v>
      </c>
    </row>
    <row r="15" spans="1:44" ht="12.75" customHeight="1">
      <c r="A15" s="110" t="s">
        <v>118</v>
      </c>
      <c r="B15" s="116">
        <v>0.10300000000000001</v>
      </c>
      <c r="C15" s="117">
        <v>9.7799999999999998E-2</v>
      </c>
      <c r="D15" s="117">
        <v>0.1079</v>
      </c>
      <c r="E15" s="118">
        <v>0.1249</v>
      </c>
      <c r="F15" s="117">
        <v>0.1208</v>
      </c>
      <c r="G15" s="117">
        <v>7.9899999999999999E-2</v>
      </c>
      <c r="H15" s="117">
        <v>7.5499999999999998E-2</v>
      </c>
      <c r="I15" s="117">
        <v>0.1115</v>
      </c>
      <c r="J15" s="118">
        <v>8.6999999999999994E-2</v>
      </c>
      <c r="K15" s="117">
        <v>0.1245</v>
      </c>
      <c r="L15" s="118">
        <v>0.1356</v>
      </c>
      <c r="M15" s="117">
        <v>9.2300000000000007E-2</v>
      </c>
      <c r="N15" s="117">
        <v>9.6500000000000002E-2</v>
      </c>
      <c r="O15" s="117">
        <v>0.1125</v>
      </c>
      <c r="P15" s="117">
        <v>7.3499999999999996E-2</v>
      </c>
      <c r="Q15" s="117">
        <v>0.1009</v>
      </c>
      <c r="R15" s="118">
        <v>0.1096</v>
      </c>
      <c r="S15" s="117">
        <v>5.2000000000000005E-2</v>
      </c>
      <c r="T15" s="117">
        <v>5.21E-2</v>
      </c>
      <c r="U15" s="117">
        <v>0.12789999999999999</v>
      </c>
      <c r="V15" s="117">
        <v>0.12539999999999998</v>
      </c>
      <c r="W15" s="117">
        <v>8.3299999999999999E-2</v>
      </c>
      <c r="X15" s="118">
        <v>0.1065</v>
      </c>
      <c r="Y15" s="117">
        <v>8.1600000000000006E-2</v>
      </c>
      <c r="Z15" s="117">
        <v>9.1600000000000001E-2</v>
      </c>
      <c r="AA15" s="117">
        <v>0.13539999999999999</v>
      </c>
      <c r="AB15" s="117">
        <v>0.1081</v>
      </c>
      <c r="AC15" s="118">
        <v>9.9000000000000005E-2</v>
      </c>
      <c r="AD15" s="117">
        <v>0.1014</v>
      </c>
      <c r="AE15" s="117">
        <v>0.1241</v>
      </c>
      <c r="AF15" s="117">
        <v>0.11230000000000001</v>
      </c>
      <c r="AG15" s="117">
        <v>0.1103</v>
      </c>
      <c r="AH15" s="117">
        <v>0.11380000000000001</v>
      </c>
      <c r="AI15" s="118">
        <v>0.128</v>
      </c>
      <c r="AJ15" s="117">
        <v>0.15130000000000002</v>
      </c>
      <c r="AK15" s="117">
        <v>0.1193</v>
      </c>
      <c r="AL15" s="117">
        <v>8.7100000000000011E-2</v>
      </c>
      <c r="AM15" s="117">
        <v>9.7200000000000009E-2</v>
      </c>
      <c r="AN15" s="117">
        <v>9.6500000000000002E-2</v>
      </c>
      <c r="AO15" s="117">
        <v>0.1125</v>
      </c>
      <c r="AP15" s="117">
        <v>7.3499999999999996E-2</v>
      </c>
      <c r="AQ15" s="117">
        <v>7.3300000000000004E-2</v>
      </c>
      <c r="AR15" s="119">
        <v>0.1009</v>
      </c>
    </row>
    <row r="16" spans="1:44" ht="12.75" customHeight="1">
      <c r="A16" s="110"/>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row>
    <row r="17" spans="1:44" ht="15" customHeight="1">
      <c r="A17" s="120"/>
      <c r="B17" s="121"/>
      <c r="C17" s="121"/>
      <c r="D17" s="121"/>
      <c r="E17" s="121"/>
      <c r="F17" s="121"/>
      <c r="G17" s="121"/>
      <c r="H17" s="93"/>
      <c r="I17" s="93"/>
      <c r="J17" s="93"/>
      <c r="K17" s="93"/>
      <c r="L17" s="93"/>
      <c r="M17" s="121"/>
      <c r="N17" s="93"/>
      <c r="O17" s="93"/>
      <c r="P17" s="122"/>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row>
    <row r="18" spans="1:44" ht="15" customHeight="1">
      <c r="A18" s="120"/>
      <c r="B18" s="124"/>
      <c r="C18" s="124"/>
      <c r="D18" s="124"/>
      <c r="E18" s="124"/>
      <c r="F18" s="124"/>
      <c r="G18" s="124"/>
      <c r="H18" s="93"/>
      <c r="I18" s="93"/>
      <c r="J18" s="93"/>
      <c r="K18" s="93"/>
      <c r="L18" s="93"/>
      <c r="M18" s="124"/>
      <c r="N18" s="93"/>
      <c r="O18" s="93"/>
      <c r="P18" s="122"/>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row>
    <row r="19" spans="1:44" ht="15" customHeight="1">
      <c r="A19" s="120"/>
      <c r="B19" s="125"/>
      <c r="C19" s="125"/>
      <c r="D19" s="125"/>
      <c r="E19" s="125"/>
      <c r="F19" s="125"/>
      <c r="G19" s="125"/>
      <c r="H19" s="125"/>
      <c r="I19" s="125"/>
      <c r="J19" s="125"/>
      <c r="K19" s="125"/>
      <c r="L19" s="125"/>
      <c r="M19" s="125"/>
      <c r="N19" s="125"/>
      <c r="O19" s="125"/>
      <c r="P19" s="125"/>
      <c r="Q19" s="125"/>
      <c r="R19" s="125"/>
      <c r="S19" s="125"/>
      <c r="T19" s="126"/>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row>
    <row r="20" spans="1:44" ht="12.75" customHeight="1">
      <c r="A20" s="127"/>
      <c r="B20" s="124"/>
      <c r="C20" s="124"/>
      <c r="D20" s="124"/>
      <c r="E20" s="124"/>
      <c r="F20" s="124"/>
      <c r="G20" s="124"/>
      <c r="H20" s="124"/>
      <c r="I20" s="124"/>
      <c r="J20" s="124"/>
      <c r="K20" s="124"/>
      <c r="L20" s="124"/>
      <c r="M20" s="124"/>
      <c r="N20" s="124"/>
      <c r="O20" s="124"/>
      <c r="P20" s="124"/>
      <c r="Q20" s="124"/>
      <c r="R20" s="124"/>
      <c r="S20" s="124"/>
      <c r="T20" s="128"/>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row>
    <row r="21" spans="1:44" ht="12.75" customHeight="1">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row>
    <row r="22" spans="1:44" ht="12.7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row>
    <row r="23" spans="1:44" ht="12.75" customHeight="1">
      <c r="A23" s="9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row>
    <row r="24" spans="1:44" ht="12.75" customHeight="1">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row>
    <row r="25" spans="1:44" ht="12.75" customHeight="1">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row>
    <row r="26" spans="1:44" ht="12.75" customHeight="1">
      <c r="A26" s="95"/>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row>
    <row r="27" spans="1:44" ht="12.75" customHeight="1">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row>
    <row r="28" spans="1:44" ht="12.75" customHeight="1">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row>
    <row r="29" spans="1:44" ht="12.75" customHeight="1">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row>
    <row r="30" spans="1:44" ht="12.75" customHeight="1">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row>
    <row r="31" spans="1:44" ht="12.75" customHeight="1">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row>
    <row r="32" spans="1:44" ht="12.75" customHeight="1">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row>
    <row r="33" spans="1:44" ht="12.75" customHeight="1">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row>
    <row r="34" spans="1:44" ht="12.75" customHeight="1">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row>
    <row r="35" spans="1:44" ht="12.75" customHeight="1">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row>
    <row r="36" spans="1:44" ht="12.75" customHeigh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row>
    <row r="37" spans="1:44" ht="12.75" customHeight="1">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row>
    <row r="38" spans="1:44" ht="12.75" customHeight="1">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row>
    <row r="39" spans="1:44" ht="12.75" customHeight="1">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row>
    <row r="40" spans="1:44" ht="12.75" customHeight="1">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row>
    <row r="41" spans="1:44" ht="12.75"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row>
    <row r="42" spans="1:44" ht="12.75" customHeight="1">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row>
    <row r="43" spans="1:44" ht="12.75" customHeigh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row>
    <row r="44" spans="1:44" ht="12.75" customHeight="1">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row>
    <row r="45" spans="1:44" ht="12.75" customHeight="1">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row>
    <row r="46" spans="1:44" ht="12.75" customHeight="1">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row>
    <row r="47" spans="1:44" ht="12.75" customHeight="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row>
    <row r="48" spans="1:44" ht="12.75" customHeight="1">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row>
    <row r="49" spans="1:44" ht="12.75" customHeight="1">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row>
    <row r="50" spans="1:44" ht="12.75" customHeight="1">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row>
    <row r="51" spans="1:44" ht="12.75" customHeight="1">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row>
    <row r="52" spans="1:44" ht="12.75" customHeight="1">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row>
    <row r="53" spans="1:44" ht="12.75" customHeight="1">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row>
    <row r="54" spans="1:44" ht="12.75" customHeight="1">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row>
    <row r="55" spans="1:44" ht="12.75" customHeight="1">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row>
    <row r="56" spans="1:44" ht="12.75" customHeight="1">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row>
    <row r="57" spans="1:44" ht="12.75" customHeight="1">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row>
    <row r="58" spans="1:44" ht="12.75" customHeight="1">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row>
    <row r="59" spans="1:44" ht="12.75" customHeight="1">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row>
    <row r="60" spans="1:44" ht="12.75" customHeight="1">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row>
    <row r="61" spans="1:44" ht="12.75" customHeight="1">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row>
    <row r="62" spans="1:44" ht="12.75" customHeight="1">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row>
    <row r="63" spans="1:44" ht="12.75" customHeight="1">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row>
    <row r="64" spans="1:44" ht="12.75" customHeight="1">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row>
    <row r="65" spans="1:44" ht="12.75" customHeight="1">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row>
    <row r="66" spans="1:44" ht="12.75" customHeight="1">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row>
    <row r="67" spans="1:44" ht="12.75" customHeight="1">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row>
    <row r="68" spans="1:44" ht="12.75" customHeight="1">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row>
    <row r="69" spans="1:44" ht="12.75" customHeight="1">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row>
    <row r="70" spans="1:44" ht="12.75" customHeight="1">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row>
    <row r="71" spans="1:44" ht="12.75" customHeight="1">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row>
    <row r="72" spans="1:44" ht="12.75"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row>
    <row r="73" spans="1:44" ht="12.75" customHeight="1">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row>
    <row r="74" spans="1:44" ht="12.75" customHeight="1">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row>
    <row r="75" spans="1:44" ht="12.75" customHeight="1">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row>
    <row r="76" spans="1:44" ht="12.75" customHeight="1">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row>
    <row r="77" spans="1:44" ht="12.75" customHeight="1">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row>
    <row r="78" spans="1:44" ht="12.75" customHeight="1">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row>
    <row r="79" spans="1:44" ht="12.75" customHeight="1">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row>
    <row r="80" spans="1:44" ht="12.75" customHeight="1">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row>
    <row r="81" spans="1:44" ht="12.75" customHeight="1">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row>
    <row r="82" spans="1:44" ht="12.75" customHeight="1">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row>
    <row r="83" spans="1:44" ht="12.75" customHeight="1">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row>
    <row r="84" spans="1:44" ht="12.75" customHeight="1">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row>
    <row r="85" spans="1:44" ht="12.75" customHeight="1">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row>
    <row r="86" spans="1:44" ht="12.75" customHeight="1">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row>
    <row r="87" spans="1:44" ht="12.75" customHeight="1">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row>
    <row r="88" spans="1:44" ht="12.75" customHeight="1">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row>
    <row r="89" spans="1:44" ht="12.75" customHeight="1">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row>
    <row r="90" spans="1:44" ht="12.75" customHeight="1">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row>
    <row r="91" spans="1:44" ht="12.75" customHeight="1">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row>
    <row r="92" spans="1:44" ht="12.75" customHeight="1">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row>
    <row r="93" spans="1:44" ht="12.75" customHeight="1">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row>
    <row r="94" spans="1:44" ht="12.75" customHeight="1">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row>
    <row r="95" spans="1:44" ht="12.75" customHeight="1">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row>
    <row r="96" spans="1:44" ht="12.75" customHeight="1">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row>
    <row r="97" spans="1:44" ht="12.75" customHeight="1">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row>
    <row r="98" spans="1:44" ht="12.75" customHeight="1">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row>
    <row r="99" spans="1:44" ht="12.75" customHeight="1">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row>
    <row r="100" spans="1:44" ht="12.75" customHeight="1">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row>
    <row r="101" spans="1:44" ht="12.75" customHeight="1">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row>
    <row r="102" spans="1:44" ht="12.75" customHeight="1">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row>
    <row r="103" spans="1:44" ht="12.75" customHeight="1">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row>
    <row r="104" spans="1:44" ht="12.75" customHeight="1">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row>
    <row r="105" spans="1:44" ht="12.75" customHeight="1">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row>
    <row r="106" spans="1:44" ht="12.75" customHeight="1">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row>
    <row r="107" spans="1:44" ht="12.75" customHeight="1">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row>
    <row r="108" spans="1:44" ht="12.75" customHeight="1">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row>
    <row r="109" spans="1:44" ht="12.75" customHeight="1">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row>
    <row r="110" spans="1:44" ht="12.75" customHeight="1">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row>
    <row r="111" spans="1:44" ht="12.75" customHeight="1">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row>
    <row r="112" spans="1:44" ht="12.75" customHeight="1">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row>
    <row r="113" spans="1:44" ht="12.75" customHeight="1">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row>
    <row r="114" spans="1:44" ht="12.75" customHeight="1">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row>
    <row r="115" spans="1:44" ht="12.75" customHeight="1">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row>
    <row r="116" spans="1:44" ht="12.75" customHeight="1">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row>
    <row r="117" spans="1:44" ht="12.75" customHeight="1">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row>
    <row r="118" spans="1:44" ht="12.75" customHeight="1">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row>
    <row r="119" spans="1:44" ht="12.75" customHeight="1">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row>
    <row r="120" spans="1:44" ht="12.75" customHeight="1">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row>
    <row r="121" spans="1:44" ht="12.75" customHeight="1">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row>
    <row r="122" spans="1:44" ht="12.75" customHeight="1">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row>
    <row r="123" spans="1:44" ht="12.75" customHeight="1">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row>
    <row r="124" spans="1:44" ht="12.75" customHeight="1">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row>
    <row r="125" spans="1:44" ht="12.75" customHeight="1">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row>
    <row r="126" spans="1:44" ht="12.75" customHeight="1">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row>
    <row r="127" spans="1:44" ht="12.75" customHeight="1">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row>
    <row r="128" spans="1:44" ht="12.75" customHeight="1">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row>
    <row r="129" spans="1:44" ht="12.75" customHeight="1">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row>
    <row r="130" spans="1:44" ht="12.75" customHeight="1">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row>
    <row r="131" spans="1:44" ht="12.75" customHeight="1">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row>
    <row r="132" spans="1:44" ht="12.75" customHeight="1">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row>
    <row r="133" spans="1:44" ht="12.75" customHeight="1">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row>
    <row r="134" spans="1:44" ht="12.75" customHeight="1">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row>
    <row r="135" spans="1:44" ht="12.75" customHeight="1">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row>
    <row r="136" spans="1:44" ht="12.75" customHeight="1">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row>
    <row r="137" spans="1:44" ht="12.75" customHeight="1">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row>
    <row r="138" spans="1:44" ht="12.75" customHeight="1">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row>
    <row r="139" spans="1:44" ht="12.75" customHeight="1">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row>
    <row r="140" spans="1:44" ht="12.75" customHeight="1">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row>
    <row r="141" spans="1:44" ht="12.75" customHeight="1">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row>
    <row r="142" spans="1:44" ht="12.75" customHeight="1">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row>
    <row r="143" spans="1:44" ht="12.75" customHeight="1">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row>
    <row r="144" spans="1:44" ht="12.75" customHeight="1">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row>
    <row r="145" spans="1:44" ht="12.75" customHeight="1">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row>
    <row r="146" spans="1:44" ht="12.75" customHeight="1">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row>
    <row r="147" spans="1:44" ht="12.75" customHeight="1">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row>
    <row r="148" spans="1:44" ht="12.75" customHeight="1">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row>
    <row r="149" spans="1:44" ht="12.75" customHeight="1">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row>
    <row r="150" spans="1:44" ht="12.75" customHeight="1">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row>
    <row r="151" spans="1:44" ht="12.75" customHeight="1">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row>
    <row r="152" spans="1:44" ht="12.75" customHeight="1">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row>
    <row r="153" spans="1:44" ht="12.75" customHeight="1">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row>
    <row r="154" spans="1:44" ht="12.75" customHeight="1">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row>
    <row r="155" spans="1:44" ht="12.75" customHeight="1">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row>
    <row r="156" spans="1:44" ht="12.75" customHeight="1">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row>
    <row r="157" spans="1:44" ht="12.75" customHeight="1">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row>
    <row r="158" spans="1:44" ht="12.75" customHeight="1">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row>
    <row r="159" spans="1:44" ht="12.75" customHeight="1">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row>
    <row r="160" spans="1:44" ht="12.75" customHeight="1">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row>
    <row r="161" spans="1:44" ht="12.75" customHeight="1">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row>
    <row r="162" spans="1:44" ht="12.75" customHeight="1">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row>
    <row r="163" spans="1:44" ht="12.75" customHeight="1">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row>
    <row r="164" spans="1:44" ht="12.75" customHeight="1">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row>
    <row r="165" spans="1:44" ht="12.75" customHeight="1">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row>
    <row r="166" spans="1:44" ht="12.75" customHeight="1">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row>
    <row r="167" spans="1:44" ht="12.75" customHeight="1">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row>
    <row r="168" spans="1:44" ht="12.75" customHeight="1">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row>
    <row r="169" spans="1:44" ht="12.75" customHeight="1">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row>
    <row r="170" spans="1:44" ht="12.75" customHeight="1">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row>
    <row r="171" spans="1:44" ht="12.75" customHeight="1">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row>
    <row r="172" spans="1:44" ht="12.75" customHeight="1">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row>
    <row r="173" spans="1:44" ht="12.75" customHeight="1">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row>
    <row r="174" spans="1:44" ht="12.75" customHeight="1">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row>
    <row r="175" spans="1:44" ht="12.75" customHeight="1">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row>
    <row r="176" spans="1:44" ht="12.75" customHeight="1">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row>
    <row r="177" spans="1:44" ht="12.75" customHeight="1">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row>
    <row r="178" spans="1:44" ht="12.75" customHeight="1">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row>
    <row r="179" spans="1:44" ht="12.75" customHeight="1">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row>
    <row r="180" spans="1:44" ht="12.75" customHeight="1">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row>
    <row r="181" spans="1:44" ht="12.75" customHeight="1">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row>
    <row r="182" spans="1:44" ht="12.75" customHeight="1">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row>
    <row r="183" spans="1:44" ht="12.75" customHeight="1">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row>
    <row r="184" spans="1:44" ht="12.75" customHeight="1">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row>
    <row r="185" spans="1:44" ht="12.75" customHeight="1">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row>
    <row r="186" spans="1:44" ht="12.75" customHeight="1">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row>
    <row r="187" spans="1:44" ht="12.75" customHeight="1">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row>
    <row r="188" spans="1:44" ht="12.75" customHeight="1">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row>
    <row r="189" spans="1:44" ht="12.75" customHeight="1">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row>
    <row r="190" spans="1:44" ht="12.75" customHeight="1">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row>
    <row r="191" spans="1:44" ht="12.75" customHeight="1">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row>
    <row r="192" spans="1:44" ht="12.75" customHeight="1">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row>
    <row r="193" spans="1:44" ht="12.75" customHeight="1">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row>
    <row r="194" spans="1:44" ht="12.75" customHeight="1">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row>
    <row r="195" spans="1:44" ht="12.75" customHeight="1">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row>
    <row r="196" spans="1:44" ht="12.75" customHeight="1">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row>
    <row r="197" spans="1:44" ht="12.75" customHeight="1">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row>
    <row r="198" spans="1:44" ht="12.75" customHeight="1">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row>
    <row r="199" spans="1:44" ht="12.75" customHeight="1">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row>
    <row r="200" spans="1:44" ht="12.75" customHeight="1">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row>
    <row r="201" spans="1:44" ht="12.75" customHeight="1">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row>
    <row r="202" spans="1:44" ht="12.75" customHeight="1">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95"/>
      <c r="AO202" s="95"/>
      <c r="AP202" s="95"/>
      <c r="AQ202" s="95"/>
      <c r="AR202" s="95"/>
    </row>
    <row r="203" spans="1:44" ht="12.75" customHeight="1">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row>
    <row r="204" spans="1:44" ht="12.75" customHeight="1">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row>
    <row r="205" spans="1:44" ht="12.75" customHeight="1">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c r="AP205" s="95"/>
      <c r="AQ205" s="95"/>
      <c r="AR205" s="95"/>
    </row>
    <row r="206" spans="1:44" ht="12.75" customHeight="1">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row>
    <row r="207" spans="1:44" ht="12.75" customHeight="1">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row>
    <row r="208" spans="1:44" ht="12.75" customHeight="1">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row>
    <row r="209" spans="1:44" ht="12.75" customHeight="1">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row>
    <row r="210" spans="1:44" ht="12.75" customHeight="1">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row>
    <row r="211" spans="1:44" ht="12.75" customHeight="1">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row>
    <row r="212" spans="1:44" ht="12.75" customHeight="1">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5"/>
      <c r="AN212" s="95"/>
      <c r="AO212" s="95"/>
      <c r="AP212" s="95"/>
      <c r="AQ212" s="95"/>
      <c r="AR212" s="95"/>
    </row>
    <row r="213" spans="1:44" ht="12.75" customHeight="1">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row>
    <row r="214" spans="1:44" ht="12.75" customHeight="1">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row>
    <row r="215" spans="1:44" ht="12.75" customHeight="1">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row>
    <row r="216" spans="1:44" ht="12.75" customHeight="1">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row>
    <row r="217" spans="1:44" ht="12.75" customHeight="1">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row>
    <row r="218" spans="1:44" ht="12.75" customHeight="1">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row>
    <row r="219" spans="1:44" ht="12.75" customHeight="1">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row>
    <row r="220" spans="1:44" ht="12.75" customHeight="1">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row>
    <row r="221" spans="1:44" ht="12.75" customHeight="1">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row>
    <row r="222" spans="1:44" ht="12.75" customHeight="1">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row>
    <row r="223" spans="1:44" ht="12.75" customHeight="1">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row>
    <row r="224" spans="1:44" ht="12.75" customHeight="1">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row>
    <row r="225" spans="1:44" ht="12.75" customHeight="1">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row>
    <row r="226" spans="1:44" ht="12.75" customHeight="1">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row>
    <row r="227" spans="1:44" ht="12.75" customHeight="1">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row>
    <row r="228" spans="1:44" ht="12.75" customHeight="1">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row>
    <row r="229" spans="1:44" ht="12.75" customHeight="1">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row>
    <row r="230" spans="1:44" ht="12.75" customHeight="1">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row>
    <row r="231" spans="1:44" ht="12.75" customHeight="1">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row>
    <row r="232" spans="1:44" ht="12.75" customHeight="1">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row>
    <row r="233" spans="1:44" ht="12.75" customHeight="1">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row>
    <row r="234" spans="1:44" ht="12.75" customHeight="1">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row>
    <row r="235" spans="1:44" ht="12.75" customHeight="1">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row>
    <row r="236" spans="1:44" ht="12.75" customHeight="1">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row>
    <row r="237" spans="1:44" ht="12.75" customHeight="1">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row>
    <row r="238" spans="1:44" ht="12.75" customHeight="1">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row>
    <row r="239" spans="1:44" ht="12.75" customHeight="1">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row>
    <row r="240" spans="1:44" ht="12.75" customHeight="1">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row>
    <row r="241" spans="1:44" ht="12.75" customHeight="1">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row>
    <row r="242" spans="1:44" ht="12.75" customHeight="1">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row>
    <row r="243" spans="1:44" ht="12.75" customHeight="1">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row>
    <row r="244" spans="1:44" ht="12.75" customHeight="1">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c r="AP244" s="95"/>
      <c r="AQ244" s="95"/>
      <c r="AR244" s="95"/>
    </row>
    <row r="245" spans="1:44" ht="12.75" customHeight="1">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row>
    <row r="246" spans="1:44" ht="12.75" customHeight="1">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c r="AP246" s="95"/>
      <c r="AQ246" s="95"/>
      <c r="AR246" s="95"/>
    </row>
    <row r="247" spans="1:44" ht="12.75" customHeight="1">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row>
    <row r="248" spans="1:44" ht="12.75" customHeight="1">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row>
    <row r="249" spans="1:44" ht="12.75" customHeight="1">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row>
    <row r="250" spans="1:44" ht="12.75" customHeight="1">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row>
    <row r="251" spans="1:44" ht="12.75" customHeight="1">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row>
    <row r="252" spans="1:44" ht="12.75" customHeight="1">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row>
    <row r="253" spans="1:44" ht="12.75" customHeight="1">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row>
    <row r="254" spans="1:44" ht="12.75" customHeight="1">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row>
    <row r="255" spans="1:44" ht="12.75" customHeight="1">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row>
    <row r="256" spans="1:44" ht="12.75" customHeight="1">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row>
    <row r="257" spans="1:44" ht="12.75" customHeight="1">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row>
    <row r="258" spans="1:44" ht="12.75" customHeight="1">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row>
    <row r="259" spans="1:44" ht="12.75" customHeight="1">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95"/>
      <c r="AR259" s="95"/>
    </row>
    <row r="260" spans="1:44" ht="12.75" customHeight="1">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row>
    <row r="261" spans="1:44" ht="12.75" customHeight="1">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row>
    <row r="262" spans="1:44" ht="12.75" customHeight="1">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row>
    <row r="263" spans="1:44" ht="12.75" customHeight="1">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L263" s="95"/>
      <c r="AM263" s="95"/>
      <c r="AN263" s="95"/>
      <c r="AO263" s="95"/>
      <c r="AP263" s="95"/>
      <c r="AQ263" s="95"/>
      <c r="AR263" s="95"/>
    </row>
    <row r="264" spans="1:44" ht="12.75" customHeight="1">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L264" s="95"/>
      <c r="AM264" s="95"/>
      <c r="AN264" s="95"/>
      <c r="AO264" s="95"/>
      <c r="AP264" s="95"/>
      <c r="AQ264" s="95"/>
      <c r="AR264" s="95"/>
    </row>
    <row r="265" spans="1:44" ht="12.75" customHeight="1">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L265" s="95"/>
      <c r="AM265" s="95"/>
      <c r="AN265" s="95"/>
      <c r="AO265" s="95"/>
      <c r="AP265" s="95"/>
      <c r="AQ265" s="95"/>
      <c r="AR265" s="95"/>
    </row>
    <row r="266" spans="1:44" ht="12.75" customHeight="1">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5"/>
    </row>
    <row r="267" spans="1:44" ht="12.75" customHeight="1">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5"/>
      <c r="AN267" s="95"/>
      <c r="AO267" s="95"/>
      <c r="AP267" s="95"/>
      <c r="AQ267" s="95"/>
      <c r="AR267" s="95"/>
    </row>
    <row r="268" spans="1:44" ht="12.75" customHeight="1">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L268" s="95"/>
      <c r="AM268" s="95"/>
      <c r="AN268" s="95"/>
      <c r="AO268" s="95"/>
      <c r="AP268" s="95"/>
      <c r="AQ268" s="95"/>
      <c r="AR268" s="95"/>
    </row>
    <row r="269" spans="1:44" ht="12.75" customHeight="1">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L269" s="95"/>
      <c r="AM269" s="95"/>
      <c r="AN269" s="95"/>
      <c r="AO269" s="95"/>
      <c r="AP269" s="95"/>
      <c r="AQ269" s="95"/>
      <c r="AR269" s="95"/>
    </row>
    <row r="270" spans="1:44" ht="12.75" customHeight="1">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95"/>
      <c r="AO270" s="95"/>
      <c r="AP270" s="95"/>
      <c r="AQ270" s="95"/>
      <c r="AR270" s="95"/>
    </row>
    <row r="271" spans="1:44" ht="12.75" customHeight="1">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5"/>
      <c r="AN271" s="95"/>
      <c r="AO271" s="95"/>
      <c r="AP271" s="95"/>
      <c r="AQ271" s="95"/>
      <c r="AR271" s="95"/>
    </row>
    <row r="272" spans="1:44" ht="12.75" customHeight="1">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row>
    <row r="273" spans="1:44" ht="12.75" customHeight="1">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row>
    <row r="274" spans="1:44" ht="12.75" customHeight="1">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c r="AP274" s="95"/>
      <c r="AQ274" s="95"/>
      <c r="AR274" s="95"/>
    </row>
    <row r="275" spans="1:44" ht="12.75" customHeight="1">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L275" s="95"/>
      <c r="AM275" s="95"/>
      <c r="AN275" s="95"/>
      <c r="AO275" s="95"/>
      <c r="AP275" s="95"/>
      <c r="AQ275" s="95"/>
      <c r="AR275" s="95"/>
    </row>
    <row r="276" spans="1:44" ht="12.75" customHeight="1">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L276" s="95"/>
      <c r="AM276" s="95"/>
      <c r="AN276" s="95"/>
      <c r="AO276" s="95"/>
      <c r="AP276" s="95"/>
      <c r="AQ276" s="95"/>
      <c r="AR276" s="95"/>
    </row>
    <row r="277" spans="1:44" ht="12.75" customHeight="1">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c r="AQ277" s="95"/>
      <c r="AR277" s="95"/>
    </row>
    <row r="278" spans="1:44" ht="12.75" customHeight="1">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L278" s="95"/>
      <c r="AM278" s="95"/>
      <c r="AN278" s="95"/>
      <c r="AO278" s="95"/>
      <c r="AP278" s="95"/>
      <c r="AQ278" s="95"/>
      <c r="AR278" s="95"/>
    </row>
    <row r="279" spans="1:44" ht="12.75" customHeight="1">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c r="AO279" s="95"/>
      <c r="AP279" s="95"/>
      <c r="AQ279" s="95"/>
      <c r="AR279" s="95"/>
    </row>
    <row r="280" spans="1:44" ht="12.75" customHeight="1">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L280" s="95"/>
      <c r="AM280" s="95"/>
      <c r="AN280" s="95"/>
      <c r="AO280" s="95"/>
      <c r="AP280" s="95"/>
      <c r="AQ280" s="95"/>
      <c r="AR280" s="95"/>
    </row>
    <row r="281" spans="1:44" ht="12.75" customHeight="1">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c r="AN281" s="95"/>
      <c r="AO281" s="95"/>
      <c r="AP281" s="95"/>
      <c r="AQ281" s="95"/>
      <c r="AR281" s="95"/>
    </row>
    <row r="282" spans="1:44" ht="12.75" customHeight="1">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L282" s="95"/>
      <c r="AM282" s="95"/>
      <c r="AN282" s="95"/>
      <c r="AO282" s="95"/>
      <c r="AP282" s="95"/>
      <c r="AQ282" s="95"/>
      <c r="AR282" s="95"/>
    </row>
    <row r="283" spans="1:44" ht="12.75" customHeight="1">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L283" s="95"/>
      <c r="AM283" s="95"/>
      <c r="AN283" s="95"/>
      <c r="AO283" s="95"/>
      <c r="AP283" s="95"/>
      <c r="AQ283" s="95"/>
      <c r="AR283" s="95"/>
    </row>
    <row r="284" spans="1:44" ht="12.75" customHeight="1">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5"/>
      <c r="AL284" s="95"/>
      <c r="AM284" s="95"/>
      <c r="AN284" s="95"/>
      <c r="AO284" s="95"/>
      <c r="AP284" s="95"/>
      <c r="AQ284" s="95"/>
      <c r="AR284" s="95"/>
    </row>
    <row r="285" spans="1:44" ht="12.75" customHeight="1">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5"/>
      <c r="AL285" s="95"/>
      <c r="AM285" s="95"/>
      <c r="AN285" s="95"/>
      <c r="AO285" s="95"/>
      <c r="AP285" s="95"/>
      <c r="AQ285" s="95"/>
      <c r="AR285" s="95"/>
    </row>
    <row r="286" spans="1:44" ht="12.75" customHeight="1">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5"/>
      <c r="AL286" s="95"/>
      <c r="AM286" s="95"/>
      <c r="AN286" s="95"/>
      <c r="AO286" s="95"/>
      <c r="AP286" s="95"/>
      <c r="AQ286" s="95"/>
      <c r="AR286" s="95"/>
    </row>
    <row r="287" spans="1:44" ht="12.75" customHeight="1">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L287" s="95"/>
      <c r="AM287" s="95"/>
      <c r="AN287" s="95"/>
      <c r="AO287" s="95"/>
      <c r="AP287" s="95"/>
      <c r="AQ287" s="95"/>
      <c r="AR287" s="95"/>
    </row>
    <row r="288" spans="1:44" ht="12.75" customHeight="1">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row>
    <row r="289" spans="1:44" ht="12.75" customHeight="1">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5"/>
      <c r="AP289" s="95"/>
      <c r="AQ289" s="95"/>
      <c r="AR289" s="95"/>
    </row>
    <row r="290" spans="1:44" ht="12.75" customHeight="1">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row>
    <row r="291" spans="1:44" ht="12.75" customHeight="1">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row>
    <row r="292" spans="1:44" ht="12.75" customHeight="1">
      <c r="A292" s="95"/>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c r="AP292" s="95"/>
      <c r="AQ292" s="95"/>
      <c r="AR292" s="95"/>
    </row>
    <row r="293" spans="1:44" ht="12.75" customHeight="1">
      <c r="A293" s="95"/>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5"/>
      <c r="AL293" s="95"/>
      <c r="AM293" s="95"/>
      <c r="AN293" s="95"/>
      <c r="AO293" s="95"/>
      <c r="AP293" s="95"/>
      <c r="AQ293" s="95"/>
      <c r="AR293" s="95"/>
    </row>
    <row r="294" spans="1:44" ht="12.75" customHeight="1">
      <c r="A294" s="95"/>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L294" s="95"/>
      <c r="AM294" s="95"/>
      <c r="AN294" s="95"/>
      <c r="AO294" s="95"/>
      <c r="AP294" s="95"/>
      <c r="AQ294" s="95"/>
      <c r="AR294" s="95"/>
    </row>
    <row r="295" spans="1:44" ht="12.75" customHeight="1">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L295" s="95"/>
      <c r="AM295" s="95"/>
      <c r="AN295" s="95"/>
      <c r="AO295" s="95"/>
      <c r="AP295" s="95"/>
      <c r="AQ295" s="95"/>
      <c r="AR295" s="95"/>
    </row>
    <row r="296" spans="1:44" ht="12.75" customHeight="1">
      <c r="A296" s="95"/>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L296" s="95"/>
      <c r="AM296" s="95"/>
      <c r="AN296" s="95"/>
      <c r="AO296" s="95"/>
      <c r="AP296" s="95"/>
      <c r="AQ296" s="95"/>
      <c r="AR296" s="95"/>
    </row>
    <row r="297" spans="1:44" ht="12.75" customHeight="1">
      <c r="A297" s="95"/>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95"/>
    </row>
    <row r="298" spans="1:44" ht="12.75" customHeight="1">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L298" s="95"/>
      <c r="AM298" s="95"/>
      <c r="AN298" s="95"/>
      <c r="AO298" s="95"/>
      <c r="AP298" s="95"/>
      <c r="AQ298" s="95"/>
      <c r="AR298" s="95"/>
    </row>
    <row r="299" spans="1:44" ht="12.75" customHeight="1">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L299" s="95"/>
      <c r="AM299" s="95"/>
      <c r="AN299" s="95"/>
      <c r="AO299" s="95"/>
      <c r="AP299" s="95"/>
      <c r="AQ299" s="95"/>
      <c r="AR299" s="95"/>
    </row>
    <row r="300" spans="1:44" ht="12.75" customHeight="1">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c r="AO300" s="95"/>
      <c r="AP300" s="95"/>
      <c r="AQ300" s="95"/>
      <c r="AR300" s="95"/>
    </row>
    <row r="301" spans="1:44" ht="12.75" customHeight="1">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L301" s="95"/>
      <c r="AM301" s="95"/>
      <c r="AN301" s="95"/>
      <c r="AO301" s="95"/>
      <c r="AP301" s="95"/>
      <c r="AQ301" s="95"/>
      <c r="AR301" s="95"/>
    </row>
    <row r="302" spans="1:44" ht="12.75" customHeight="1">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5"/>
      <c r="AL302" s="95"/>
      <c r="AM302" s="95"/>
      <c r="AN302" s="95"/>
      <c r="AO302" s="95"/>
      <c r="AP302" s="95"/>
      <c r="AQ302" s="95"/>
      <c r="AR302" s="95"/>
    </row>
    <row r="303" spans="1:44" ht="12.75" customHeight="1">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L303" s="95"/>
      <c r="AM303" s="95"/>
      <c r="AN303" s="95"/>
      <c r="AO303" s="95"/>
      <c r="AP303" s="95"/>
      <c r="AQ303" s="95"/>
      <c r="AR303" s="95"/>
    </row>
    <row r="304" spans="1:44" ht="12.75" customHeight="1">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L304" s="95"/>
      <c r="AM304" s="95"/>
      <c r="AN304" s="95"/>
      <c r="AO304" s="95"/>
      <c r="AP304" s="95"/>
      <c r="AQ304" s="95"/>
      <c r="AR304" s="95"/>
    </row>
    <row r="305" spans="1:44" ht="12.75" customHeight="1">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L305" s="95"/>
      <c r="AM305" s="95"/>
      <c r="AN305" s="95"/>
      <c r="AO305" s="95"/>
      <c r="AP305" s="95"/>
      <c r="AQ305" s="95"/>
      <c r="AR305" s="95"/>
    </row>
    <row r="306" spans="1:44" ht="12.75" customHeight="1">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L306" s="95"/>
      <c r="AM306" s="95"/>
      <c r="AN306" s="95"/>
      <c r="AO306" s="95"/>
      <c r="AP306" s="95"/>
      <c r="AQ306" s="95"/>
      <c r="AR306" s="95"/>
    </row>
    <row r="307" spans="1:44" ht="12.75" customHeight="1">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c r="AP307" s="95"/>
      <c r="AQ307" s="95"/>
      <c r="AR307" s="95"/>
    </row>
    <row r="308" spans="1:44" ht="12.75" customHeight="1">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row>
    <row r="309" spans="1:44" ht="12.75" customHeight="1">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5"/>
      <c r="AL309" s="95"/>
      <c r="AM309" s="95"/>
      <c r="AN309" s="95"/>
      <c r="AO309" s="95"/>
      <c r="AP309" s="95"/>
      <c r="AQ309" s="95"/>
      <c r="AR309" s="95"/>
    </row>
    <row r="310" spans="1:44" ht="12.75" customHeight="1">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L310" s="95"/>
      <c r="AM310" s="95"/>
      <c r="AN310" s="95"/>
      <c r="AO310" s="95"/>
      <c r="AP310" s="95"/>
      <c r="AQ310" s="95"/>
      <c r="AR310" s="95"/>
    </row>
    <row r="311" spans="1:44" ht="12.75" customHeight="1">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row>
    <row r="312" spans="1:44" ht="12.75" customHeight="1">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L312" s="95"/>
      <c r="AM312" s="95"/>
      <c r="AN312" s="95"/>
      <c r="AO312" s="95"/>
      <c r="AP312" s="95"/>
      <c r="AQ312" s="95"/>
      <c r="AR312" s="95"/>
    </row>
    <row r="313" spans="1:44" ht="12.75" customHeight="1">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5"/>
      <c r="AL313" s="95"/>
      <c r="AM313" s="95"/>
      <c r="AN313" s="95"/>
      <c r="AO313" s="95"/>
      <c r="AP313" s="95"/>
      <c r="AQ313" s="95"/>
      <c r="AR313" s="95"/>
    </row>
    <row r="314" spans="1:44" ht="12.75" customHeight="1">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5"/>
      <c r="AN314" s="95"/>
      <c r="AO314" s="95"/>
      <c r="AP314" s="95"/>
      <c r="AQ314" s="95"/>
      <c r="AR314" s="95"/>
    </row>
    <row r="315" spans="1:44" ht="12.75" customHeight="1">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5"/>
      <c r="AL315" s="95"/>
      <c r="AM315" s="95"/>
      <c r="AN315" s="95"/>
      <c r="AO315" s="95"/>
      <c r="AP315" s="95"/>
      <c r="AQ315" s="95"/>
      <c r="AR315" s="95"/>
    </row>
    <row r="316" spans="1:44" ht="12.75" customHeight="1">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L316" s="95"/>
      <c r="AM316" s="95"/>
      <c r="AN316" s="95"/>
      <c r="AO316" s="95"/>
      <c r="AP316" s="95"/>
      <c r="AQ316" s="95"/>
      <c r="AR316" s="95"/>
    </row>
    <row r="317" spans="1:44" ht="12.75" customHeight="1">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5"/>
      <c r="AL317" s="95"/>
      <c r="AM317" s="95"/>
      <c r="AN317" s="95"/>
      <c r="AO317" s="95"/>
      <c r="AP317" s="95"/>
      <c r="AQ317" s="95"/>
      <c r="AR317" s="95"/>
    </row>
    <row r="318" spans="1:44" ht="12.75" customHeight="1">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5"/>
      <c r="AL318" s="95"/>
      <c r="AM318" s="95"/>
      <c r="AN318" s="95"/>
      <c r="AO318" s="95"/>
      <c r="AP318" s="95"/>
      <c r="AQ318" s="95"/>
      <c r="AR318" s="95"/>
    </row>
    <row r="319" spans="1:44" ht="12.75" customHeight="1">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5"/>
      <c r="AL319" s="95"/>
      <c r="AM319" s="95"/>
      <c r="AN319" s="95"/>
      <c r="AO319" s="95"/>
      <c r="AP319" s="95"/>
      <c r="AQ319" s="95"/>
      <c r="AR319" s="95"/>
    </row>
    <row r="320" spans="1:44" ht="12.75" customHeight="1">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AN320" s="95"/>
      <c r="AO320" s="95"/>
      <c r="AP320" s="95"/>
      <c r="AQ320" s="95"/>
      <c r="AR320" s="95"/>
    </row>
    <row r="321" spans="1:44" ht="12.75" customHeight="1">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c r="AO321" s="95"/>
      <c r="AP321" s="95"/>
      <c r="AQ321" s="95"/>
      <c r="AR321" s="95"/>
    </row>
    <row r="322" spans="1:44" ht="12.75" customHeight="1">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row>
    <row r="323" spans="1:44" ht="12.75" customHeight="1">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L323" s="95"/>
      <c r="AM323" s="95"/>
      <c r="AN323" s="95"/>
      <c r="AO323" s="95"/>
      <c r="AP323" s="95"/>
      <c r="AQ323" s="95"/>
      <c r="AR323" s="95"/>
    </row>
    <row r="324" spans="1:44" ht="12.75" customHeight="1">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L324" s="95"/>
      <c r="AM324" s="95"/>
      <c r="AN324" s="95"/>
      <c r="AO324" s="95"/>
      <c r="AP324" s="95"/>
      <c r="AQ324" s="95"/>
      <c r="AR324" s="95"/>
    </row>
    <row r="325" spans="1:44" ht="12.75" customHeight="1">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95"/>
      <c r="AO325" s="95"/>
      <c r="AP325" s="95"/>
      <c r="AQ325" s="95"/>
      <c r="AR325" s="95"/>
    </row>
    <row r="326" spans="1:44" ht="12.75" customHeight="1">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L326" s="95"/>
      <c r="AM326" s="95"/>
      <c r="AN326" s="95"/>
      <c r="AO326" s="95"/>
      <c r="AP326" s="95"/>
      <c r="AQ326" s="95"/>
      <c r="AR326" s="95"/>
    </row>
    <row r="327" spans="1:44" ht="12.75" customHeight="1">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L327" s="95"/>
      <c r="AM327" s="95"/>
      <c r="AN327" s="95"/>
      <c r="AO327" s="95"/>
      <c r="AP327" s="95"/>
      <c r="AQ327" s="95"/>
      <c r="AR327" s="95"/>
    </row>
    <row r="328" spans="1:44" ht="12.75" customHeight="1">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5"/>
    </row>
    <row r="329" spans="1:44" ht="12.75" customHeight="1">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L329" s="95"/>
      <c r="AM329" s="95"/>
      <c r="AN329" s="95"/>
      <c r="AO329" s="95"/>
      <c r="AP329" s="95"/>
      <c r="AQ329" s="95"/>
      <c r="AR329" s="95"/>
    </row>
    <row r="330" spans="1:44" ht="12.75" customHeight="1">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L330" s="95"/>
      <c r="AM330" s="95"/>
      <c r="AN330" s="95"/>
      <c r="AO330" s="95"/>
      <c r="AP330" s="95"/>
      <c r="AQ330" s="95"/>
      <c r="AR330" s="95"/>
    </row>
    <row r="331" spans="1:44" ht="12.75" customHeight="1">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5"/>
      <c r="AL331" s="95"/>
      <c r="AM331" s="95"/>
      <c r="AN331" s="95"/>
      <c r="AO331" s="95"/>
      <c r="AP331" s="95"/>
      <c r="AQ331" s="95"/>
      <c r="AR331" s="95"/>
    </row>
    <row r="332" spans="1:44" ht="12.75" customHeight="1">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L332" s="95"/>
      <c r="AM332" s="95"/>
      <c r="AN332" s="95"/>
      <c r="AO332" s="95"/>
      <c r="AP332" s="95"/>
      <c r="AQ332" s="95"/>
      <c r="AR332" s="95"/>
    </row>
    <row r="333" spans="1:44" ht="12.75" customHeight="1">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L333" s="95"/>
      <c r="AM333" s="95"/>
      <c r="AN333" s="95"/>
      <c r="AO333" s="95"/>
      <c r="AP333" s="95"/>
      <c r="AQ333" s="95"/>
      <c r="AR333" s="95"/>
    </row>
    <row r="334" spans="1:44" ht="12.75" customHeight="1">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L334" s="95"/>
      <c r="AM334" s="95"/>
      <c r="AN334" s="95"/>
      <c r="AO334" s="95"/>
      <c r="AP334" s="95"/>
      <c r="AQ334" s="95"/>
      <c r="AR334" s="95"/>
    </row>
    <row r="335" spans="1:44" ht="12.75" customHeight="1">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5"/>
      <c r="AL335" s="95"/>
      <c r="AM335" s="95"/>
      <c r="AN335" s="95"/>
      <c r="AO335" s="95"/>
      <c r="AP335" s="95"/>
      <c r="AQ335" s="95"/>
      <c r="AR335" s="95"/>
    </row>
    <row r="336" spans="1:44" ht="12.75" customHeight="1">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5"/>
      <c r="AL336" s="95"/>
      <c r="AM336" s="95"/>
      <c r="AN336" s="95"/>
      <c r="AO336" s="95"/>
      <c r="AP336" s="95"/>
      <c r="AQ336" s="95"/>
      <c r="AR336" s="95"/>
    </row>
    <row r="337" spans="1:44" ht="12.75" customHeight="1">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5"/>
      <c r="AN337" s="95"/>
      <c r="AO337" s="95"/>
      <c r="AP337" s="95"/>
      <c r="AQ337" s="95"/>
      <c r="AR337" s="95"/>
    </row>
    <row r="338" spans="1:44" ht="12.75" customHeight="1">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L338" s="95"/>
      <c r="AM338" s="95"/>
      <c r="AN338" s="95"/>
      <c r="AO338" s="95"/>
      <c r="AP338" s="95"/>
      <c r="AQ338" s="95"/>
      <c r="AR338" s="95"/>
    </row>
    <row r="339" spans="1:44" ht="12.75" customHeight="1">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c r="AO339" s="95"/>
      <c r="AP339" s="95"/>
      <c r="AQ339" s="95"/>
      <c r="AR339" s="95"/>
    </row>
    <row r="340" spans="1:44" ht="12.75" customHeight="1">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row>
    <row r="341" spans="1:44" ht="12.75" customHeight="1">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c r="AM341" s="95"/>
      <c r="AN341" s="95"/>
      <c r="AO341" s="95"/>
      <c r="AP341" s="95"/>
      <c r="AQ341" s="95"/>
      <c r="AR341" s="95"/>
    </row>
    <row r="342" spans="1:44" ht="12.75" customHeight="1">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c r="AM342" s="95"/>
      <c r="AN342" s="95"/>
      <c r="AO342" s="95"/>
      <c r="AP342" s="95"/>
      <c r="AQ342" s="95"/>
      <c r="AR342" s="95"/>
    </row>
    <row r="343" spans="1:44" ht="12.75" customHeight="1">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L343" s="95"/>
      <c r="AM343" s="95"/>
      <c r="AN343" s="95"/>
      <c r="AO343" s="95"/>
      <c r="AP343" s="95"/>
      <c r="AQ343" s="95"/>
      <c r="AR343" s="95"/>
    </row>
    <row r="344" spans="1:44" ht="12.75" customHeight="1">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L344" s="95"/>
      <c r="AM344" s="95"/>
      <c r="AN344" s="95"/>
      <c r="AO344" s="95"/>
      <c r="AP344" s="95"/>
      <c r="AQ344" s="95"/>
      <c r="AR344" s="95"/>
    </row>
    <row r="345" spans="1:44" ht="12.75" customHeight="1">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L345" s="95"/>
      <c r="AM345" s="95"/>
      <c r="AN345" s="95"/>
      <c r="AO345" s="95"/>
      <c r="AP345" s="95"/>
      <c r="AQ345" s="95"/>
      <c r="AR345" s="95"/>
    </row>
    <row r="346" spans="1:44" ht="12.75" customHeight="1">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5"/>
      <c r="AL346" s="95"/>
      <c r="AM346" s="95"/>
      <c r="AN346" s="95"/>
      <c r="AO346" s="95"/>
      <c r="AP346" s="95"/>
      <c r="AQ346" s="95"/>
      <c r="AR346" s="95"/>
    </row>
    <row r="347" spans="1:44" ht="12.75" customHeight="1">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5"/>
      <c r="AL347" s="95"/>
      <c r="AM347" s="95"/>
      <c r="AN347" s="95"/>
      <c r="AO347" s="95"/>
      <c r="AP347" s="95"/>
      <c r="AQ347" s="95"/>
      <c r="AR347" s="95"/>
    </row>
    <row r="348" spans="1:44" ht="12.75" customHeight="1">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row>
    <row r="349" spans="1:44" ht="12.75" customHeight="1">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c r="AO349" s="95"/>
      <c r="AP349" s="95"/>
      <c r="AQ349" s="95"/>
      <c r="AR349" s="95"/>
    </row>
    <row r="350" spans="1:44" ht="12.75" customHeight="1">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row>
    <row r="351" spans="1:44" ht="12.75" customHeight="1">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L351" s="95"/>
      <c r="AM351" s="95"/>
      <c r="AN351" s="95"/>
      <c r="AO351" s="95"/>
      <c r="AP351" s="95"/>
      <c r="AQ351" s="95"/>
      <c r="AR351" s="95"/>
    </row>
    <row r="352" spans="1:44" ht="12.75" customHeight="1">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5"/>
      <c r="AL352" s="95"/>
      <c r="AM352" s="95"/>
      <c r="AN352" s="95"/>
      <c r="AO352" s="95"/>
      <c r="AP352" s="95"/>
      <c r="AQ352" s="95"/>
      <c r="AR352" s="95"/>
    </row>
    <row r="353" spans="1:44" ht="12.75" customHeight="1">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5"/>
      <c r="AL353" s="95"/>
      <c r="AM353" s="95"/>
      <c r="AN353" s="95"/>
      <c r="AO353" s="95"/>
      <c r="AP353" s="95"/>
      <c r="AQ353" s="95"/>
      <c r="AR353" s="95"/>
    </row>
    <row r="354" spans="1:44" ht="12.75" customHeight="1">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5"/>
      <c r="AL354" s="95"/>
      <c r="AM354" s="95"/>
      <c r="AN354" s="95"/>
      <c r="AO354" s="95"/>
      <c r="AP354" s="95"/>
      <c r="AQ354" s="95"/>
      <c r="AR354" s="95"/>
    </row>
    <row r="355" spans="1:44" ht="12.75" customHeight="1">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5"/>
      <c r="AL355" s="95"/>
      <c r="AM355" s="95"/>
      <c r="AN355" s="95"/>
      <c r="AO355" s="95"/>
      <c r="AP355" s="95"/>
      <c r="AQ355" s="95"/>
      <c r="AR355" s="95"/>
    </row>
    <row r="356" spans="1:44" ht="12.75" customHeight="1">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L356" s="95"/>
      <c r="AM356" s="95"/>
      <c r="AN356" s="95"/>
      <c r="AO356" s="95"/>
      <c r="AP356" s="95"/>
      <c r="AQ356" s="95"/>
      <c r="AR356" s="95"/>
    </row>
    <row r="357" spans="1:44" ht="12.75" customHeight="1">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5"/>
      <c r="AL357" s="95"/>
      <c r="AM357" s="95"/>
      <c r="AN357" s="95"/>
      <c r="AO357" s="95"/>
      <c r="AP357" s="95"/>
      <c r="AQ357" s="95"/>
      <c r="AR357" s="95"/>
    </row>
    <row r="358" spans="1:44" ht="12.75" customHeight="1">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L358" s="95"/>
      <c r="AM358" s="95"/>
      <c r="AN358" s="95"/>
      <c r="AO358" s="95"/>
      <c r="AP358" s="95"/>
      <c r="AQ358" s="95"/>
      <c r="AR358" s="95"/>
    </row>
    <row r="359" spans="1:44" ht="12.75" customHeight="1">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L359" s="95"/>
      <c r="AM359" s="95"/>
      <c r="AN359" s="95"/>
      <c r="AO359" s="95"/>
      <c r="AP359" s="95"/>
      <c r="AQ359" s="95"/>
      <c r="AR359" s="95"/>
    </row>
    <row r="360" spans="1:44" ht="12.75" customHeight="1">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5"/>
      <c r="AL360" s="95"/>
      <c r="AM360" s="95"/>
      <c r="AN360" s="95"/>
      <c r="AO360" s="95"/>
      <c r="AP360" s="95"/>
      <c r="AQ360" s="95"/>
      <c r="AR360" s="95"/>
    </row>
    <row r="361" spans="1:44" ht="12.75" customHeight="1">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5"/>
      <c r="AL361" s="95"/>
      <c r="AM361" s="95"/>
      <c r="AN361" s="95"/>
      <c r="AO361" s="95"/>
      <c r="AP361" s="95"/>
      <c r="AQ361" s="95"/>
      <c r="AR361" s="95"/>
    </row>
    <row r="362" spans="1:44" ht="12.75" customHeight="1">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L362" s="95"/>
      <c r="AM362" s="95"/>
      <c r="AN362" s="95"/>
      <c r="AO362" s="95"/>
      <c r="AP362" s="95"/>
      <c r="AQ362" s="95"/>
      <c r="AR362" s="95"/>
    </row>
    <row r="363" spans="1:44" ht="12.75" customHeight="1">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c r="AO363" s="95"/>
      <c r="AP363" s="95"/>
      <c r="AQ363" s="95"/>
      <c r="AR363" s="95"/>
    </row>
    <row r="364" spans="1:44" ht="12.75" customHeight="1">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L364" s="95"/>
      <c r="AM364" s="95"/>
      <c r="AN364" s="95"/>
      <c r="AO364" s="95"/>
      <c r="AP364" s="95"/>
      <c r="AQ364" s="95"/>
      <c r="AR364" s="95"/>
    </row>
    <row r="365" spans="1:44" ht="12.75" customHeight="1">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L365" s="95"/>
      <c r="AM365" s="95"/>
      <c r="AN365" s="95"/>
      <c r="AO365" s="95"/>
      <c r="AP365" s="95"/>
      <c r="AQ365" s="95"/>
      <c r="AR365" s="95"/>
    </row>
    <row r="366" spans="1:44" ht="12.75" customHeight="1">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AN366" s="95"/>
      <c r="AO366" s="95"/>
      <c r="AP366" s="95"/>
      <c r="AQ366" s="95"/>
      <c r="AR366" s="95"/>
    </row>
    <row r="367" spans="1:44" ht="12.75" customHeight="1">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row>
    <row r="368" spans="1:44" ht="12.75" customHeight="1">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row>
    <row r="369" spans="1:44" ht="12.75" customHeight="1">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row>
    <row r="370" spans="1:44" ht="12.75" customHeight="1">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L370" s="95"/>
      <c r="AM370" s="95"/>
      <c r="AN370" s="95"/>
      <c r="AO370" s="95"/>
      <c r="AP370" s="95"/>
      <c r="AQ370" s="95"/>
      <c r="AR370" s="95"/>
    </row>
    <row r="371" spans="1:44" ht="12.75" customHeight="1">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L371" s="95"/>
      <c r="AM371" s="95"/>
      <c r="AN371" s="95"/>
      <c r="AO371" s="95"/>
      <c r="AP371" s="95"/>
      <c r="AQ371" s="95"/>
      <c r="AR371" s="95"/>
    </row>
    <row r="372" spans="1:44" ht="12.75" customHeight="1">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5"/>
      <c r="AL372" s="95"/>
      <c r="AM372" s="95"/>
      <c r="AN372" s="95"/>
      <c r="AO372" s="95"/>
      <c r="AP372" s="95"/>
      <c r="AQ372" s="95"/>
      <c r="AR372" s="95"/>
    </row>
    <row r="373" spans="1:44" ht="12.75" customHeight="1">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5"/>
      <c r="AL373" s="95"/>
      <c r="AM373" s="95"/>
      <c r="AN373" s="95"/>
      <c r="AO373" s="95"/>
      <c r="AP373" s="95"/>
      <c r="AQ373" s="95"/>
      <c r="AR373" s="95"/>
    </row>
    <row r="374" spans="1:44" ht="12.75" customHeight="1">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c r="AH374" s="95"/>
      <c r="AI374" s="95"/>
      <c r="AJ374" s="95"/>
      <c r="AK374" s="95"/>
      <c r="AL374" s="95"/>
      <c r="AM374" s="95"/>
      <c r="AN374" s="95"/>
      <c r="AO374" s="95"/>
      <c r="AP374" s="95"/>
      <c r="AQ374" s="95"/>
      <c r="AR374" s="95"/>
    </row>
    <row r="375" spans="1:44" ht="12.75" customHeight="1">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5"/>
      <c r="AL375" s="95"/>
      <c r="AM375" s="95"/>
      <c r="AN375" s="95"/>
      <c r="AO375" s="95"/>
      <c r="AP375" s="95"/>
      <c r="AQ375" s="95"/>
      <c r="AR375" s="95"/>
    </row>
    <row r="376" spans="1:44" ht="12.75" customHeight="1">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5"/>
      <c r="AL376" s="95"/>
      <c r="AM376" s="95"/>
      <c r="AN376" s="95"/>
      <c r="AO376" s="95"/>
      <c r="AP376" s="95"/>
      <c r="AQ376" s="95"/>
      <c r="AR376" s="95"/>
    </row>
    <row r="377" spans="1:44" ht="12.75" customHeight="1">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5"/>
      <c r="AL377" s="95"/>
      <c r="AM377" s="95"/>
      <c r="AN377" s="95"/>
      <c r="AO377" s="95"/>
      <c r="AP377" s="95"/>
      <c r="AQ377" s="95"/>
      <c r="AR377" s="95"/>
    </row>
    <row r="378" spans="1:44" ht="12.75" customHeight="1">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L378" s="95"/>
      <c r="AM378" s="95"/>
      <c r="AN378" s="95"/>
      <c r="AO378" s="95"/>
      <c r="AP378" s="95"/>
      <c r="AQ378" s="95"/>
      <c r="AR378" s="95"/>
    </row>
    <row r="379" spans="1:44" ht="12.75" customHeight="1">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5"/>
      <c r="AL379" s="95"/>
      <c r="AM379" s="95"/>
      <c r="AN379" s="95"/>
      <c r="AO379" s="95"/>
      <c r="AP379" s="95"/>
      <c r="AQ379" s="95"/>
      <c r="AR379" s="95"/>
    </row>
    <row r="380" spans="1:44" ht="12.75" customHeight="1">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5"/>
      <c r="AL380" s="95"/>
      <c r="AM380" s="95"/>
      <c r="AN380" s="95"/>
      <c r="AO380" s="95"/>
      <c r="AP380" s="95"/>
      <c r="AQ380" s="95"/>
      <c r="AR380" s="95"/>
    </row>
    <row r="381" spans="1:44" ht="12.75" customHeight="1">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5"/>
      <c r="AL381" s="95"/>
      <c r="AM381" s="95"/>
      <c r="AN381" s="95"/>
      <c r="AO381" s="95"/>
      <c r="AP381" s="95"/>
      <c r="AQ381" s="95"/>
      <c r="AR381" s="95"/>
    </row>
    <row r="382" spans="1:44" ht="12.75" customHeight="1">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L382" s="95"/>
      <c r="AM382" s="95"/>
      <c r="AN382" s="95"/>
      <c r="AO382" s="95"/>
      <c r="AP382" s="95"/>
      <c r="AQ382" s="95"/>
      <c r="AR382" s="95"/>
    </row>
    <row r="383" spans="1:44" ht="12.75" customHeight="1">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L383" s="95"/>
      <c r="AM383" s="95"/>
      <c r="AN383" s="95"/>
      <c r="AO383" s="95"/>
      <c r="AP383" s="95"/>
      <c r="AQ383" s="95"/>
      <c r="AR383" s="95"/>
    </row>
    <row r="384" spans="1:44" ht="12.75" customHeight="1">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5"/>
      <c r="AL384" s="95"/>
      <c r="AM384" s="95"/>
      <c r="AN384" s="95"/>
      <c r="AO384" s="95"/>
      <c r="AP384" s="95"/>
      <c r="AQ384" s="95"/>
      <c r="AR384" s="95"/>
    </row>
    <row r="385" spans="1:44" ht="12.75" customHeight="1">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5"/>
      <c r="AL385" s="95"/>
      <c r="AM385" s="95"/>
      <c r="AN385" s="95"/>
      <c r="AO385" s="95"/>
      <c r="AP385" s="95"/>
      <c r="AQ385" s="95"/>
      <c r="AR385" s="95"/>
    </row>
    <row r="386" spans="1:44" ht="12.75" customHeight="1">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5"/>
      <c r="AL386" s="95"/>
      <c r="AM386" s="95"/>
      <c r="AN386" s="95"/>
      <c r="AO386" s="95"/>
      <c r="AP386" s="95"/>
      <c r="AQ386" s="95"/>
      <c r="AR386" s="95"/>
    </row>
    <row r="387" spans="1:44" ht="12.75" customHeight="1">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5"/>
      <c r="AL387" s="95"/>
      <c r="AM387" s="95"/>
      <c r="AN387" s="95"/>
      <c r="AO387" s="95"/>
      <c r="AP387" s="95"/>
      <c r="AQ387" s="95"/>
      <c r="AR387" s="95"/>
    </row>
    <row r="388" spans="1:44" ht="12.75" customHeight="1">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row>
    <row r="389" spans="1:44" ht="12.75" customHeight="1">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c r="AH389" s="95"/>
      <c r="AI389" s="95"/>
      <c r="AJ389" s="95"/>
      <c r="AK389" s="95"/>
      <c r="AL389" s="95"/>
      <c r="AM389" s="95"/>
      <c r="AN389" s="95"/>
      <c r="AO389" s="95"/>
      <c r="AP389" s="95"/>
      <c r="AQ389" s="95"/>
      <c r="AR389" s="95"/>
    </row>
    <row r="390" spans="1:44" ht="12.75" customHeight="1">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c r="AH390" s="95"/>
      <c r="AI390" s="95"/>
      <c r="AJ390" s="95"/>
      <c r="AK390" s="95"/>
      <c r="AL390" s="95"/>
      <c r="AM390" s="95"/>
      <c r="AN390" s="95"/>
      <c r="AO390" s="95"/>
      <c r="AP390" s="95"/>
      <c r="AQ390" s="95"/>
      <c r="AR390" s="95"/>
    </row>
    <row r="391" spans="1:44" ht="12.75" customHeight="1">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5"/>
      <c r="AL391" s="95"/>
      <c r="AM391" s="95"/>
      <c r="AN391" s="95"/>
      <c r="AO391" s="95"/>
      <c r="AP391" s="95"/>
      <c r="AQ391" s="95"/>
      <c r="AR391" s="95"/>
    </row>
    <row r="392" spans="1:44" ht="12.75" customHeight="1">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5"/>
      <c r="AL392" s="95"/>
      <c r="AM392" s="95"/>
      <c r="AN392" s="95"/>
      <c r="AO392" s="95"/>
      <c r="AP392" s="95"/>
      <c r="AQ392" s="95"/>
      <c r="AR392" s="95"/>
    </row>
    <row r="393" spans="1:44" ht="12.75" customHeight="1">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5"/>
      <c r="AL393" s="95"/>
      <c r="AM393" s="95"/>
      <c r="AN393" s="95"/>
      <c r="AO393" s="95"/>
      <c r="AP393" s="95"/>
      <c r="AQ393" s="95"/>
      <c r="AR393" s="95"/>
    </row>
    <row r="394" spans="1:44" ht="12.75" customHeight="1">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5"/>
      <c r="AL394" s="95"/>
      <c r="AM394" s="95"/>
      <c r="AN394" s="95"/>
      <c r="AO394" s="95"/>
      <c r="AP394" s="95"/>
      <c r="AQ394" s="95"/>
      <c r="AR394" s="95"/>
    </row>
    <row r="395" spans="1:44" ht="12.75" customHeight="1">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5"/>
      <c r="AL395" s="95"/>
      <c r="AM395" s="95"/>
      <c r="AN395" s="95"/>
      <c r="AO395" s="95"/>
      <c r="AP395" s="95"/>
      <c r="AQ395" s="95"/>
      <c r="AR395" s="95"/>
    </row>
    <row r="396" spans="1:44" ht="12.75" customHeight="1">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L396" s="95"/>
      <c r="AM396" s="95"/>
      <c r="AN396" s="95"/>
      <c r="AO396" s="95"/>
      <c r="AP396" s="95"/>
      <c r="AQ396" s="95"/>
      <c r="AR396" s="95"/>
    </row>
    <row r="397" spans="1:44" ht="12.75" customHeight="1">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5"/>
      <c r="AL397" s="95"/>
      <c r="AM397" s="95"/>
      <c r="AN397" s="95"/>
      <c r="AO397" s="95"/>
      <c r="AP397" s="95"/>
      <c r="AQ397" s="95"/>
      <c r="AR397" s="95"/>
    </row>
    <row r="398" spans="1:44" ht="12.75" customHeight="1">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95"/>
      <c r="AH398" s="95"/>
      <c r="AI398" s="95"/>
      <c r="AJ398" s="95"/>
      <c r="AK398" s="95"/>
      <c r="AL398" s="95"/>
      <c r="AM398" s="95"/>
      <c r="AN398" s="95"/>
      <c r="AO398" s="95"/>
      <c r="AP398" s="95"/>
      <c r="AQ398" s="95"/>
      <c r="AR398" s="95"/>
    </row>
    <row r="399" spans="1:44" ht="12.75" customHeight="1">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c r="AG399" s="95"/>
      <c r="AH399" s="95"/>
      <c r="AI399" s="95"/>
      <c r="AJ399" s="95"/>
      <c r="AK399" s="95"/>
      <c r="AL399" s="95"/>
      <c r="AM399" s="95"/>
      <c r="AN399" s="95"/>
      <c r="AO399" s="95"/>
      <c r="AP399" s="95"/>
      <c r="AQ399" s="95"/>
      <c r="AR399" s="95"/>
    </row>
    <row r="400" spans="1:44" ht="12.75" customHeight="1">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95"/>
      <c r="AH400" s="95"/>
      <c r="AI400" s="95"/>
      <c r="AJ400" s="95"/>
      <c r="AK400" s="95"/>
      <c r="AL400" s="95"/>
      <c r="AM400" s="95"/>
      <c r="AN400" s="95"/>
      <c r="AO400" s="95"/>
      <c r="AP400" s="95"/>
      <c r="AQ400" s="95"/>
      <c r="AR400" s="95"/>
    </row>
    <row r="401" spans="1:44" ht="12.75" customHeight="1">
      <c r="A401" s="95"/>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c r="AH401" s="95"/>
      <c r="AI401" s="95"/>
      <c r="AJ401" s="95"/>
      <c r="AK401" s="95"/>
      <c r="AL401" s="95"/>
      <c r="AM401" s="95"/>
      <c r="AN401" s="95"/>
      <c r="AO401" s="95"/>
      <c r="AP401" s="95"/>
      <c r="AQ401" s="95"/>
      <c r="AR401" s="95"/>
    </row>
    <row r="402" spans="1:44" ht="12.75" customHeight="1">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5"/>
      <c r="AL402" s="95"/>
      <c r="AM402" s="95"/>
      <c r="AN402" s="95"/>
      <c r="AO402" s="95"/>
      <c r="AP402" s="95"/>
      <c r="AQ402" s="95"/>
      <c r="AR402" s="95"/>
    </row>
    <row r="403" spans="1:44" ht="12.75" customHeight="1">
      <c r="A403" s="95"/>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5"/>
      <c r="AL403" s="95"/>
      <c r="AM403" s="95"/>
      <c r="AN403" s="95"/>
      <c r="AO403" s="95"/>
      <c r="AP403" s="95"/>
      <c r="AQ403" s="95"/>
      <c r="AR403" s="95"/>
    </row>
    <row r="404" spans="1:44" ht="12.75" customHeight="1">
      <c r="A404" s="95"/>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5"/>
      <c r="AL404" s="95"/>
      <c r="AM404" s="95"/>
      <c r="AN404" s="95"/>
      <c r="AO404" s="95"/>
      <c r="AP404" s="95"/>
      <c r="AQ404" s="95"/>
      <c r="AR404" s="95"/>
    </row>
    <row r="405" spans="1:44" ht="12.75" customHeight="1">
      <c r="A405" s="95"/>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5"/>
      <c r="AL405" s="95"/>
      <c r="AM405" s="95"/>
      <c r="AN405" s="95"/>
      <c r="AO405" s="95"/>
      <c r="AP405" s="95"/>
      <c r="AQ405" s="95"/>
      <c r="AR405" s="95"/>
    </row>
    <row r="406" spans="1:44" ht="12.75" customHeight="1">
      <c r="A406" s="95"/>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5"/>
      <c r="AL406" s="95"/>
      <c r="AM406" s="95"/>
      <c r="AN406" s="95"/>
      <c r="AO406" s="95"/>
      <c r="AP406" s="95"/>
      <c r="AQ406" s="95"/>
      <c r="AR406" s="95"/>
    </row>
    <row r="407" spans="1:44" ht="12.75" customHeight="1">
      <c r="A407" s="95"/>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95"/>
      <c r="AL407" s="95"/>
      <c r="AM407" s="95"/>
      <c r="AN407" s="95"/>
      <c r="AO407" s="95"/>
      <c r="AP407" s="95"/>
      <c r="AQ407" s="95"/>
      <c r="AR407" s="95"/>
    </row>
    <row r="408" spans="1:44" ht="12.75" customHeight="1">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row>
    <row r="409" spans="1:44" ht="12.75" customHeight="1">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L409" s="95"/>
      <c r="AM409" s="95"/>
      <c r="AN409" s="95"/>
      <c r="AO409" s="95"/>
      <c r="AP409" s="95"/>
      <c r="AQ409" s="95"/>
      <c r="AR409" s="95"/>
    </row>
    <row r="410" spans="1:44" ht="12.75" customHeight="1">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L410" s="95"/>
      <c r="AM410" s="95"/>
      <c r="AN410" s="95"/>
      <c r="AO410" s="95"/>
      <c r="AP410" s="95"/>
      <c r="AQ410" s="95"/>
      <c r="AR410" s="95"/>
    </row>
    <row r="411" spans="1:44" ht="12.75" customHeight="1">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5"/>
      <c r="AL411" s="95"/>
      <c r="AM411" s="95"/>
      <c r="AN411" s="95"/>
      <c r="AO411" s="95"/>
      <c r="AP411" s="95"/>
      <c r="AQ411" s="95"/>
      <c r="AR411" s="95"/>
    </row>
    <row r="412" spans="1:44" ht="12.75" customHeight="1">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5"/>
      <c r="AL412" s="95"/>
      <c r="AM412" s="95"/>
      <c r="AN412" s="95"/>
      <c r="AO412" s="95"/>
      <c r="AP412" s="95"/>
      <c r="AQ412" s="95"/>
      <c r="AR412" s="95"/>
    </row>
    <row r="413" spans="1:44" ht="12.75" customHeight="1">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5"/>
      <c r="AL413" s="95"/>
      <c r="AM413" s="95"/>
      <c r="AN413" s="95"/>
      <c r="AO413" s="95"/>
      <c r="AP413" s="95"/>
      <c r="AQ413" s="95"/>
      <c r="AR413" s="95"/>
    </row>
    <row r="414" spans="1:44" ht="12.75" customHeight="1">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5"/>
      <c r="AL414" s="95"/>
      <c r="AM414" s="95"/>
      <c r="AN414" s="95"/>
      <c r="AO414" s="95"/>
      <c r="AP414" s="95"/>
      <c r="AQ414" s="95"/>
      <c r="AR414" s="95"/>
    </row>
    <row r="415" spans="1:44" ht="12.75" customHeight="1">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5"/>
      <c r="AL415" s="95"/>
      <c r="AM415" s="95"/>
      <c r="AN415" s="95"/>
      <c r="AO415" s="95"/>
      <c r="AP415" s="95"/>
      <c r="AQ415" s="95"/>
      <c r="AR415" s="95"/>
    </row>
    <row r="416" spans="1:44" ht="12.75" customHeight="1">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5"/>
      <c r="AL416" s="95"/>
      <c r="AM416" s="95"/>
      <c r="AN416" s="95"/>
      <c r="AO416" s="95"/>
      <c r="AP416" s="95"/>
      <c r="AQ416" s="95"/>
      <c r="AR416" s="95"/>
    </row>
    <row r="417" spans="1:44" ht="12.75" customHeight="1">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5"/>
      <c r="AL417" s="95"/>
      <c r="AM417" s="95"/>
      <c r="AN417" s="95"/>
      <c r="AO417" s="95"/>
      <c r="AP417" s="95"/>
      <c r="AQ417" s="95"/>
      <c r="AR417" s="95"/>
    </row>
    <row r="418" spans="1:44" ht="12.75" customHeight="1">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5"/>
      <c r="AL418" s="95"/>
      <c r="AM418" s="95"/>
      <c r="AN418" s="95"/>
      <c r="AO418" s="95"/>
      <c r="AP418" s="95"/>
      <c r="AQ418" s="95"/>
      <c r="AR418" s="95"/>
    </row>
    <row r="419" spans="1:44" ht="12.75" customHeight="1">
      <c r="A419" s="95"/>
      <c r="B419" s="95"/>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5"/>
      <c r="AL419" s="95"/>
      <c r="AM419" s="95"/>
      <c r="AN419" s="95"/>
      <c r="AO419" s="95"/>
      <c r="AP419" s="95"/>
      <c r="AQ419" s="95"/>
      <c r="AR419" s="95"/>
    </row>
    <row r="420" spans="1:44" ht="12.75" customHeight="1">
      <c r="A420" s="95"/>
      <c r="B420" s="95"/>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5"/>
      <c r="AL420" s="95"/>
      <c r="AM420" s="95"/>
      <c r="AN420" s="95"/>
      <c r="AO420" s="95"/>
      <c r="AP420" s="95"/>
      <c r="AQ420" s="95"/>
      <c r="AR420" s="95"/>
    </row>
    <row r="421" spans="1:44" ht="12.75" customHeight="1">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95"/>
      <c r="AL421" s="95"/>
      <c r="AM421" s="95"/>
      <c r="AN421" s="95"/>
      <c r="AO421" s="95"/>
      <c r="AP421" s="95"/>
      <c r="AQ421" s="95"/>
      <c r="AR421" s="95"/>
    </row>
    <row r="422" spans="1:44" ht="12.75" customHeight="1">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5"/>
      <c r="AL422" s="95"/>
      <c r="AM422" s="95"/>
      <c r="AN422" s="95"/>
      <c r="AO422" s="95"/>
      <c r="AP422" s="95"/>
      <c r="AQ422" s="95"/>
      <c r="AR422" s="95"/>
    </row>
    <row r="423" spans="1:44" ht="12.75" customHeight="1">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5"/>
      <c r="AL423" s="95"/>
      <c r="AM423" s="95"/>
      <c r="AN423" s="95"/>
      <c r="AO423" s="95"/>
      <c r="AP423" s="95"/>
      <c r="AQ423" s="95"/>
      <c r="AR423" s="95"/>
    </row>
    <row r="424" spans="1:44" ht="12.75" customHeight="1">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5"/>
      <c r="AL424" s="95"/>
      <c r="AM424" s="95"/>
      <c r="AN424" s="95"/>
      <c r="AO424" s="95"/>
      <c r="AP424" s="95"/>
      <c r="AQ424" s="95"/>
      <c r="AR424" s="95"/>
    </row>
    <row r="425" spans="1:44" ht="12.75" customHeight="1">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5"/>
      <c r="AL425" s="95"/>
      <c r="AM425" s="95"/>
      <c r="AN425" s="95"/>
      <c r="AO425" s="95"/>
      <c r="AP425" s="95"/>
      <c r="AQ425" s="95"/>
      <c r="AR425" s="95"/>
    </row>
    <row r="426" spans="1:44" ht="12.75" customHeight="1">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95"/>
      <c r="AL426" s="95"/>
      <c r="AM426" s="95"/>
      <c r="AN426" s="95"/>
      <c r="AO426" s="95"/>
      <c r="AP426" s="95"/>
      <c r="AQ426" s="95"/>
      <c r="AR426" s="95"/>
    </row>
    <row r="427" spans="1:44" ht="12.75" customHeight="1">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L427" s="95"/>
      <c r="AM427" s="95"/>
      <c r="AN427" s="95"/>
      <c r="AO427" s="95"/>
      <c r="AP427" s="95"/>
      <c r="AQ427" s="95"/>
      <c r="AR427" s="95"/>
    </row>
    <row r="428" spans="1:44" ht="12.75" customHeight="1">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row>
    <row r="429" spans="1:44" ht="12.75" customHeight="1">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row>
    <row r="430" spans="1:44" ht="12.75" customHeight="1">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5"/>
      <c r="AL430" s="95"/>
      <c r="AM430" s="95"/>
      <c r="AN430" s="95"/>
      <c r="AO430" s="95"/>
      <c r="AP430" s="95"/>
      <c r="AQ430" s="95"/>
      <c r="AR430" s="95"/>
    </row>
    <row r="431" spans="1:44" ht="12.75" customHeight="1">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5"/>
      <c r="AE431" s="95"/>
      <c r="AF431" s="95"/>
      <c r="AG431" s="95"/>
      <c r="AH431" s="95"/>
      <c r="AI431" s="95"/>
      <c r="AJ431" s="95"/>
      <c r="AK431" s="95"/>
      <c r="AL431" s="95"/>
      <c r="AM431" s="95"/>
      <c r="AN431" s="95"/>
      <c r="AO431" s="95"/>
      <c r="AP431" s="95"/>
      <c r="AQ431" s="95"/>
      <c r="AR431" s="95"/>
    </row>
    <row r="432" spans="1:44" ht="12.75" customHeight="1">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c r="AA432" s="95"/>
      <c r="AB432" s="95"/>
      <c r="AC432" s="95"/>
      <c r="AD432" s="95"/>
      <c r="AE432" s="95"/>
      <c r="AF432" s="95"/>
      <c r="AG432" s="95"/>
      <c r="AH432" s="95"/>
      <c r="AI432" s="95"/>
      <c r="AJ432" s="95"/>
      <c r="AK432" s="95"/>
      <c r="AL432" s="95"/>
      <c r="AM432" s="95"/>
      <c r="AN432" s="95"/>
      <c r="AO432" s="95"/>
      <c r="AP432" s="95"/>
      <c r="AQ432" s="95"/>
      <c r="AR432" s="95"/>
    </row>
    <row r="433" spans="1:44" ht="12.75" customHeight="1">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95"/>
      <c r="AE433" s="95"/>
      <c r="AF433" s="95"/>
      <c r="AG433" s="95"/>
      <c r="AH433" s="95"/>
      <c r="AI433" s="95"/>
      <c r="AJ433" s="95"/>
      <c r="AK433" s="95"/>
      <c r="AL433" s="95"/>
      <c r="AM433" s="95"/>
      <c r="AN433" s="95"/>
      <c r="AO433" s="95"/>
      <c r="AP433" s="95"/>
      <c r="AQ433" s="95"/>
      <c r="AR433" s="95"/>
    </row>
    <row r="434" spans="1:44" ht="12.75" customHeight="1">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5"/>
      <c r="AL434" s="95"/>
      <c r="AM434" s="95"/>
      <c r="AN434" s="95"/>
      <c r="AO434" s="95"/>
      <c r="AP434" s="95"/>
      <c r="AQ434" s="95"/>
      <c r="AR434" s="95"/>
    </row>
    <row r="435" spans="1:44" ht="12.75" customHeight="1">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5"/>
      <c r="AL435" s="95"/>
      <c r="AM435" s="95"/>
      <c r="AN435" s="95"/>
      <c r="AO435" s="95"/>
      <c r="AP435" s="95"/>
      <c r="AQ435" s="95"/>
      <c r="AR435" s="95"/>
    </row>
    <row r="436" spans="1:44" ht="12.75" customHeight="1">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5"/>
      <c r="AL436" s="95"/>
      <c r="AM436" s="95"/>
      <c r="AN436" s="95"/>
      <c r="AO436" s="95"/>
      <c r="AP436" s="95"/>
      <c r="AQ436" s="95"/>
      <c r="AR436" s="95"/>
    </row>
    <row r="437" spans="1:44" ht="12.75" customHeight="1">
      <c r="A437" s="95"/>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5"/>
      <c r="AL437" s="95"/>
      <c r="AM437" s="95"/>
      <c r="AN437" s="95"/>
      <c r="AO437" s="95"/>
      <c r="AP437" s="95"/>
      <c r="AQ437" s="95"/>
      <c r="AR437" s="95"/>
    </row>
    <row r="438" spans="1:44" ht="12.75" customHeight="1">
      <c r="A438" s="95"/>
      <c r="B438" s="95"/>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95"/>
      <c r="AL438" s="95"/>
      <c r="AM438" s="95"/>
      <c r="AN438" s="95"/>
      <c r="AO438" s="95"/>
      <c r="AP438" s="95"/>
      <c r="AQ438" s="95"/>
      <c r="AR438" s="95"/>
    </row>
    <row r="439" spans="1:44" ht="12.75" customHeight="1">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5"/>
      <c r="AL439" s="95"/>
      <c r="AM439" s="95"/>
      <c r="AN439" s="95"/>
      <c r="AO439" s="95"/>
      <c r="AP439" s="95"/>
      <c r="AQ439" s="95"/>
      <c r="AR439" s="95"/>
    </row>
    <row r="440" spans="1:44" ht="12.75" customHeight="1">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5"/>
      <c r="AL440" s="95"/>
      <c r="AM440" s="95"/>
      <c r="AN440" s="95"/>
      <c r="AO440" s="95"/>
      <c r="AP440" s="95"/>
      <c r="AQ440" s="95"/>
      <c r="AR440" s="95"/>
    </row>
    <row r="441" spans="1:44" ht="12.75" customHeight="1">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5"/>
      <c r="AL441" s="95"/>
      <c r="AM441" s="95"/>
      <c r="AN441" s="95"/>
      <c r="AO441" s="95"/>
      <c r="AP441" s="95"/>
      <c r="AQ441" s="95"/>
      <c r="AR441" s="95"/>
    </row>
    <row r="442" spans="1:44" ht="12.75" customHeight="1">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5"/>
      <c r="AL442" s="95"/>
      <c r="AM442" s="95"/>
      <c r="AN442" s="95"/>
      <c r="AO442" s="95"/>
      <c r="AP442" s="95"/>
      <c r="AQ442" s="95"/>
      <c r="AR442" s="95"/>
    </row>
    <row r="443" spans="1:44" ht="12.75" customHeight="1">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95"/>
      <c r="AL443" s="95"/>
      <c r="AM443" s="95"/>
      <c r="AN443" s="95"/>
      <c r="AO443" s="95"/>
      <c r="AP443" s="95"/>
      <c r="AQ443" s="95"/>
      <c r="AR443" s="95"/>
    </row>
    <row r="444" spans="1:44" ht="12.75" customHeight="1">
      <c r="A444" s="95"/>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5"/>
      <c r="AL444" s="95"/>
      <c r="AM444" s="95"/>
      <c r="AN444" s="95"/>
      <c r="AO444" s="95"/>
      <c r="AP444" s="95"/>
      <c r="AQ444" s="95"/>
      <c r="AR444" s="95"/>
    </row>
    <row r="445" spans="1:44" ht="12.75" customHeight="1">
      <c r="A445" s="95"/>
      <c r="B445" s="95"/>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95"/>
      <c r="AL445" s="95"/>
      <c r="AM445" s="95"/>
      <c r="AN445" s="95"/>
      <c r="AO445" s="95"/>
      <c r="AP445" s="95"/>
      <c r="AQ445" s="95"/>
      <c r="AR445" s="95"/>
    </row>
    <row r="446" spans="1:44" ht="12.75" customHeight="1">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5"/>
      <c r="AL446" s="95"/>
      <c r="AM446" s="95"/>
      <c r="AN446" s="95"/>
      <c r="AO446" s="95"/>
      <c r="AP446" s="95"/>
      <c r="AQ446" s="95"/>
      <c r="AR446" s="95"/>
    </row>
    <row r="447" spans="1:44" ht="12.75" customHeight="1">
      <c r="A447" s="95"/>
      <c r="B447" s="95"/>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95"/>
      <c r="AL447" s="95"/>
      <c r="AM447" s="95"/>
      <c r="AN447" s="95"/>
      <c r="AO447" s="95"/>
      <c r="AP447" s="95"/>
      <c r="AQ447" s="95"/>
      <c r="AR447" s="95"/>
    </row>
    <row r="448" spans="1:44" ht="12.75" customHeight="1">
      <c r="A448" s="95"/>
      <c r="B448" s="95"/>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5"/>
      <c r="AL448" s="95"/>
      <c r="AM448" s="95"/>
      <c r="AN448" s="95"/>
      <c r="AO448" s="95"/>
      <c r="AP448" s="95"/>
      <c r="AQ448" s="95"/>
      <c r="AR448" s="95"/>
    </row>
    <row r="449" spans="1:44" ht="12.75" customHeight="1">
      <c r="A449" s="95"/>
      <c r="B449" s="95"/>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95"/>
      <c r="AL449" s="95"/>
      <c r="AM449" s="95"/>
      <c r="AN449" s="95"/>
      <c r="AO449" s="95"/>
      <c r="AP449" s="95"/>
      <c r="AQ449" s="95"/>
      <c r="AR449" s="95"/>
    </row>
    <row r="450" spans="1:44" ht="12.75" customHeight="1">
      <c r="A450" s="95"/>
      <c r="B450" s="95"/>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95"/>
      <c r="AL450" s="95"/>
      <c r="AM450" s="95"/>
      <c r="AN450" s="95"/>
      <c r="AO450" s="95"/>
      <c r="AP450" s="95"/>
      <c r="AQ450" s="95"/>
      <c r="AR450" s="95"/>
    </row>
    <row r="451" spans="1:44" ht="12.75" customHeight="1">
      <c r="A451" s="95"/>
      <c r="B451" s="95"/>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95"/>
      <c r="AL451" s="95"/>
      <c r="AM451" s="95"/>
      <c r="AN451" s="95"/>
      <c r="AO451" s="95"/>
      <c r="AP451" s="95"/>
      <c r="AQ451" s="95"/>
      <c r="AR451" s="95"/>
    </row>
    <row r="452" spans="1:44" ht="12.75" customHeight="1">
      <c r="A452" s="95"/>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5"/>
      <c r="AL452" s="95"/>
      <c r="AM452" s="95"/>
      <c r="AN452" s="95"/>
      <c r="AO452" s="95"/>
      <c r="AP452" s="95"/>
      <c r="AQ452" s="95"/>
      <c r="AR452" s="95"/>
    </row>
    <row r="453" spans="1:44" ht="12.75" customHeight="1">
      <c r="A453" s="95"/>
      <c r="B453" s="95"/>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5"/>
      <c r="AL453" s="95"/>
      <c r="AM453" s="95"/>
      <c r="AN453" s="95"/>
      <c r="AO453" s="95"/>
      <c r="AP453" s="95"/>
      <c r="AQ453" s="95"/>
      <c r="AR453" s="95"/>
    </row>
    <row r="454" spans="1:44" ht="12.75" customHeight="1">
      <c r="A454" s="95"/>
      <c r="B454" s="95"/>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row>
    <row r="455" spans="1:44" ht="12.75" customHeight="1">
      <c r="A455" s="95"/>
      <c r="B455" s="95"/>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5"/>
      <c r="AL455" s="95"/>
      <c r="AM455" s="95"/>
      <c r="AN455" s="95"/>
      <c r="AO455" s="95"/>
      <c r="AP455" s="95"/>
      <c r="AQ455" s="95"/>
      <c r="AR455" s="95"/>
    </row>
    <row r="456" spans="1:44" ht="12.75" customHeight="1">
      <c r="A456" s="95"/>
      <c r="B456" s="95"/>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5"/>
      <c r="AL456" s="95"/>
      <c r="AM456" s="95"/>
      <c r="AN456" s="95"/>
      <c r="AO456" s="95"/>
      <c r="AP456" s="95"/>
      <c r="AQ456" s="95"/>
      <c r="AR456" s="95"/>
    </row>
    <row r="457" spans="1:44" ht="12.75" customHeight="1">
      <c r="A457" s="95"/>
      <c r="B457" s="95"/>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95"/>
      <c r="AL457" s="95"/>
      <c r="AM457" s="95"/>
      <c r="AN457" s="95"/>
      <c r="AO457" s="95"/>
      <c r="AP457" s="95"/>
      <c r="AQ457" s="95"/>
      <c r="AR457" s="95"/>
    </row>
    <row r="458" spans="1:44" ht="12.75" customHeight="1">
      <c r="A458" s="95"/>
      <c r="B458" s="95"/>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95"/>
      <c r="AL458" s="95"/>
      <c r="AM458" s="95"/>
      <c r="AN458" s="95"/>
      <c r="AO458" s="95"/>
      <c r="AP458" s="95"/>
      <c r="AQ458" s="95"/>
      <c r="AR458" s="95"/>
    </row>
    <row r="459" spans="1:44" ht="12.75" customHeight="1">
      <c r="A459" s="95"/>
      <c r="B459" s="95"/>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95"/>
      <c r="AL459" s="95"/>
      <c r="AM459" s="95"/>
      <c r="AN459" s="95"/>
      <c r="AO459" s="95"/>
      <c r="AP459" s="95"/>
      <c r="AQ459" s="95"/>
      <c r="AR459" s="95"/>
    </row>
    <row r="460" spans="1:44" ht="12.75" customHeight="1">
      <c r="A460" s="95"/>
      <c r="B460" s="95"/>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5"/>
      <c r="AL460" s="95"/>
      <c r="AM460" s="95"/>
      <c r="AN460" s="95"/>
      <c r="AO460" s="95"/>
      <c r="AP460" s="95"/>
      <c r="AQ460" s="95"/>
      <c r="AR460" s="95"/>
    </row>
    <row r="461" spans="1:44" ht="12.75" customHeight="1">
      <c r="A461" s="95"/>
      <c r="B461" s="95"/>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5"/>
      <c r="AL461" s="95"/>
      <c r="AM461" s="95"/>
      <c r="AN461" s="95"/>
      <c r="AO461" s="95"/>
      <c r="AP461" s="95"/>
      <c r="AQ461" s="95"/>
      <c r="AR461" s="95"/>
    </row>
    <row r="462" spans="1:44" ht="12.75" customHeight="1">
      <c r="A462" s="95"/>
      <c r="B462" s="95"/>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row>
    <row r="463" spans="1:44" ht="12.75" customHeight="1">
      <c r="A463" s="95"/>
      <c r="B463" s="95"/>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L463" s="95"/>
      <c r="AM463" s="95"/>
      <c r="AN463" s="95"/>
      <c r="AO463" s="95"/>
      <c r="AP463" s="95"/>
      <c r="AQ463" s="95"/>
      <c r="AR463" s="95"/>
    </row>
    <row r="464" spans="1:44" ht="12.75" customHeight="1">
      <c r="A464" s="95"/>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5"/>
      <c r="AN464" s="95"/>
      <c r="AO464" s="95"/>
      <c r="AP464" s="95"/>
      <c r="AQ464" s="95"/>
      <c r="AR464" s="95"/>
    </row>
    <row r="465" spans="1:44" ht="12.75" customHeight="1">
      <c r="A465" s="95"/>
      <c r="B465" s="95"/>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5"/>
      <c r="AK465" s="95"/>
      <c r="AL465" s="95"/>
      <c r="AM465" s="95"/>
      <c r="AN465" s="95"/>
      <c r="AO465" s="95"/>
      <c r="AP465" s="95"/>
      <c r="AQ465" s="95"/>
      <c r="AR465" s="95"/>
    </row>
    <row r="466" spans="1:44" ht="12.75" customHeight="1">
      <c r="A466" s="95"/>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95"/>
      <c r="AE466" s="95"/>
      <c r="AF466" s="95"/>
      <c r="AG466" s="95"/>
      <c r="AH466" s="95"/>
      <c r="AI466" s="95"/>
      <c r="AJ466" s="95"/>
      <c r="AK466" s="95"/>
      <c r="AL466" s="95"/>
      <c r="AM466" s="95"/>
      <c r="AN466" s="95"/>
      <c r="AO466" s="95"/>
      <c r="AP466" s="95"/>
      <c r="AQ466" s="95"/>
      <c r="AR466" s="95"/>
    </row>
    <row r="467" spans="1:44" ht="12.75" customHeight="1">
      <c r="A467" s="95"/>
      <c r="B467" s="95"/>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5"/>
      <c r="AL467" s="95"/>
      <c r="AM467" s="95"/>
      <c r="AN467" s="95"/>
      <c r="AO467" s="95"/>
      <c r="AP467" s="95"/>
      <c r="AQ467" s="95"/>
      <c r="AR467" s="95"/>
    </row>
    <row r="468" spans="1:44" ht="12.75" customHeight="1">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L468" s="95"/>
      <c r="AM468" s="95"/>
      <c r="AN468" s="95"/>
      <c r="AO468" s="95"/>
      <c r="AP468" s="95"/>
      <c r="AQ468" s="95"/>
      <c r="AR468" s="95"/>
    </row>
    <row r="469" spans="1:44" ht="12.75" customHeight="1">
      <c r="A469" s="95"/>
      <c r="B469" s="95"/>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5"/>
      <c r="AE469" s="95"/>
      <c r="AF469" s="95"/>
      <c r="AG469" s="95"/>
      <c r="AH469" s="95"/>
      <c r="AI469" s="95"/>
      <c r="AJ469" s="95"/>
      <c r="AK469" s="95"/>
      <c r="AL469" s="95"/>
      <c r="AM469" s="95"/>
      <c r="AN469" s="95"/>
      <c r="AO469" s="95"/>
      <c r="AP469" s="95"/>
      <c r="AQ469" s="95"/>
      <c r="AR469" s="95"/>
    </row>
    <row r="470" spans="1:44" ht="12.75" customHeight="1">
      <c r="A470" s="95"/>
      <c r="B470" s="95"/>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c r="AH470" s="95"/>
      <c r="AI470" s="95"/>
      <c r="AJ470" s="95"/>
      <c r="AK470" s="95"/>
      <c r="AL470" s="95"/>
      <c r="AM470" s="95"/>
      <c r="AN470" s="95"/>
      <c r="AO470" s="95"/>
      <c r="AP470" s="95"/>
      <c r="AQ470" s="95"/>
      <c r="AR470" s="95"/>
    </row>
    <row r="471" spans="1:44" ht="12.75" customHeight="1">
      <c r="A471" s="95"/>
      <c r="B471" s="95"/>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c r="AH471" s="95"/>
      <c r="AI471" s="95"/>
      <c r="AJ471" s="95"/>
      <c r="AK471" s="95"/>
      <c r="AL471" s="95"/>
      <c r="AM471" s="95"/>
      <c r="AN471" s="95"/>
      <c r="AO471" s="95"/>
      <c r="AP471" s="95"/>
      <c r="AQ471" s="95"/>
      <c r="AR471" s="95"/>
    </row>
    <row r="472" spans="1:44" ht="12.75" customHeight="1">
      <c r="A472" s="95"/>
      <c r="B472" s="95"/>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c r="AJ472" s="95"/>
      <c r="AK472" s="95"/>
      <c r="AL472" s="95"/>
      <c r="AM472" s="95"/>
      <c r="AN472" s="95"/>
      <c r="AO472" s="95"/>
      <c r="AP472" s="95"/>
      <c r="AQ472" s="95"/>
      <c r="AR472" s="95"/>
    </row>
    <row r="473" spans="1:44" ht="12.75" customHeight="1">
      <c r="A473" s="95"/>
      <c r="B473" s="95"/>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95"/>
      <c r="AH473" s="95"/>
      <c r="AI473" s="95"/>
      <c r="AJ473" s="95"/>
      <c r="AK473" s="95"/>
      <c r="AL473" s="95"/>
      <c r="AM473" s="95"/>
      <c r="AN473" s="95"/>
      <c r="AO473" s="95"/>
      <c r="AP473" s="95"/>
      <c r="AQ473" s="95"/>
      <c r="AR473" s="95"/>
    </row>
    <row r="474" spans="1:44" ht="12.75" customHeight="1">
      <c r="A474" s="95"/>
      <c r="B474" s="95"/>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5"/>
      <c r="AL474" s="95"/>
      <c r="AM474" s="95"/>
      <c r="AN474" s="95"/>
      <c r="AO474" s="95"/>
      <c r="AP474" s="95"/>
      <c r="AQ474" s="95"/>
      <c r="AR474" s="95"/>
    </row>
    <row r="475" spans="1:44" ht="12.75" customHeight="1">
      <c r="A475" s="95"/>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5"/>
      <c r="AL475" s="95"/>
      <c r="AM475" s="95"/>
      <c r="AN475" s="95"/>
      <c r="AO475" s="95"/>
      <c r="AP475" s="95"/>
      <c r="AQ475" s="95"/>
      <c r="AR475" s="95"/>
    </row>
    <row r="476" spans="1:44" ht="12.75" customHeight="1">
      <c r="A476" s="95"/>
      <c r="B476" s="95"/>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5"/>
      <c r="AL476" s="95"/>
      <c r="AM476" s="95"/>
      <c r="AN476" s="95"/>
      <c r="AO476" s="95"/>
      <c r="AP476" s="95"/>
      <c r="AQ476" s="95"/>
      <c r="AR476" s="95"/>
    </row>
    <row r="477" spans="1:44" ht="12.75" customHeight="1">
      <c r="A477" s="95"/>
      <c r="B477" s="95"/>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5"/>
      <c r="AL477" s="95"/>
      <c r="AM477" s="95"/>
      <c r="AN477" s="95"/>
      <c r="AO477" s="95"/>
      <c r="AP477" s="95"/>
      <c r="AQ477" s="95"/>
      <c r="AR477" s="95"/>
    </row>
    <row r="478" spans="1:44" ht="12.75" customHeight="1">
      <c r="A478" s="95"/>
      <c r="B478" s="95"/>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5"/>
      <c r="AL478" s="95"/>
      <c r="AM478" s="95"/>
      <c r="AN478" s="95"/>
      <c r="AO478" s="95"/>
      <c r="AP478" s="95"/>
      <c r="AQ478" s="95"/>
      <c r="AR478" s="95"/>
    </row>
    <row r="479" spans="1:44" ht="12.75" customHeight="1">
      <c r="A479" s="95"/>
      <c r="B479" s="95"/>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95"/>
      <c r="AL479" s="95"/>
      <c r="AM479" s="95"/>
      <c r="AN479" s="95"/>
      <c r="AO479" s="95"/>
      <c r="AP479" s="95"/>
      <c r="AQ479" s="95"/>
      <c r="AR479" s="95"/>
    </row>
    <row r="480" spans="1:44" ht="12.75" customHeight="1">
      <c r="A480" s="95"/>
      <c r="B480" s="95"/>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5"/>
      <c r="AL480" s="95"/>
      <c r="AM480" s="95"/>
      <c r="AN480" s="95"/>
      <c r="AO480" s="95"/>
      <c r="AP480" s="95"/>
      <c r="AQ480" s="95"/>
      <c r="AR480" s="95"/>
    </row>
    <row r="481" spans="1:44" ht="12.75" customHeight="1">
      <c r="A481" s="95"/>
      <c r="B481" s="95"/>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c r="AP481" s="95"/>
      <c r="AQ481" s="95"/>
      <c r="AR481" s="95"/>
    </row>
    <row r="482" spans="1:44" ht="12.75" customHeight="1">
      <c r="A482" s="95"/>
      <c r="B482" s="95"/>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row>
    <row r="483" spans="1:44" ht="12.75" customHeight="1">
      <c r="A483" s="95"/>
      <c r="B483" s="95"/>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row>
    <row r="484" spans="1:44" ht="12.75" customHeight="1">
      <c r="A484" s="95"/>
      <c r="B484" s="95"/>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5"/>
      <c r="AL484" s="95"/>
      <c r="AM484" s="95"/>
      <c r="AN484" s="95"/>
      <c r="AO484" s="95"/>
      <c r="AP484" s="95"/>
      <c r="AQ484" s="95"/>
      <c r="AR484" s="95"/>
    </row>
    <row r="485" spans="1:44" ht="12.75" customHeight="1">
      <c r="A485" s="95"/>
      <c r="B485" s="95"/>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5"/>
      <c r="AL485" s="95"/>
      <c r="AM485" s="95"/>
      <c r="AN485" s="95"/>
      <c r="AO485" s="95"/>
      <c r="AP485" s="95"/>
      <c r="AQ485" s="95"/>
      <c r="AR485" s="95"/>
    </row>
    <row r="486" spans="1:44" ht="12.75" customHeight="1">
      <c r="A486" s="95"/>
      <c r="B486" s="95"/>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5"/>
      <c r="AL486" s="95"/>
      <c r="AM486" s="95"/>
      <c r="AN486" s="95"/>
      <c r="AO486" s="95"/>
      <c r="AP486" s="95"/>
      <c r="AQ486" s="95"/>
      <c r="AR486" s="95"/>
    </row>
    <row r="487" spans="1:44" ht="12.75" customHeight="1">
      <c r="A487" s="95"/>
      <c r="B487" s="95"/>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5"/>
      <c r="AL487" s="95"/>
      <c r="AM487" s="95"/>
      <c r="AN487" s="95"/>
      <c r="AO487" s="95"/>
      <c r="AP487" s="95"/>
      <c r="AQ487" s="95"/>
      <c r="AR487" s="95"/>
    </row>
    <row r="488" spans="1:44" ht="12.75" customHeight="1">
      <c r="A488" s="95"/>
      <c r="B488" s="95"/>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5"/>
      <c r="AL488" s="95"/>
      <c r="AM488" s="95"/>
      <c r="AN488" s="95"/>
      <c r="AO488" s="95"/>
      <c r="AP488" s="95"/>
      <c r="AQ488" s="95"/>
      <c r="AR488" s="95"/>
    </row>
    <row r="489" spans="1:44" ht="12.75" customHeight="1">
      <c r="A489" s="95"/>
      <c r="B489" s="95"/>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5"/>
      <c r="AL489" s="95"/>
      <c r="AM489" s="95"/>
      <c r="AN489" s="95"/>
      <c r="AO489" s="95"/>
      <c r="AP489" s="95"/>
      <c r="AQ489" s="95"/>
      <c r="AR489" s="95"/>
    </row>
    <row r="490" spans="1:44" ht="12.75" customHeight="1">
      <c r="A490" s="95"/>
      <c r="B490" s="95"/>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5"/>
      <c r="AL490" s="95"/>
      <c r="AM490" s="95"/>
      <c r="AN490" s="95"/>
      <c r="AO490" s="95"/>
      <c r="AP490" s="95"/>
      <c r="AQ490" s="95"/>
      <c r="AR490" s="95"/>
    </row>
    <row r="491" spans="1:44" ht="12.75" customHeight="1">
      <c r="A491" s="95"/>
      <c r="B491" s="95"/>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5"/>
      <c r="AL491" s="95"/>
      <c r="AM491" s="95"/>
      <c r="AN491" s="95"/>
      <c r="AO491" s="95"/>
      <c r="AP491" s="95"/>
      <c r="AQ491" s="95"/>
      <c r="AR491" s="95"/>
    </row>
    <row r="492" spans="1:44" ht="12.75" customHeight="1">
      <c r="A492" s="95"/>
      <c r="B492" s="95"/>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5"/>
      <c r="AL492" s="95"/>
      <c r="AM492" s="95"/>
      <c r="AN492" s="95"/>
      <c r="AO492" s="95"/>
      <c r="AP492" s="95"/>
      <c r="AQ492" s="95"/>
      <c r="AR492" s="95"/>
    </row>
    <row r="493" spans="1:44" ht="12.75" customHeight="1">
      <c r="A493" s="95"/>
      <c r="B493" s="95"/>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5"/>
      <c r="AL493" s="95"/>
      <c r="AM493" s="95"/>
      <c r="AN493" s="95"/>
      <c r="AO493" s="95"/>
      <c r="AP493" s="95"/>
      <c r="AQ493" s="95"/>
      <c r="AR493" s="95"/>
    </row>
    <row r="494" spans="1:44" ht="12.75" customHeight="1">
      <c r="A494" s="95"/>
      <c r="B494" s="95"/>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95"/>
      <c r="AL494" s="95"/>
      <c r="AM494" s="95"/>
      <c r="AN494" s="95"/>
      <c r="AO494" s="95"/>
      <c r="AP494" s="95"/>
      <c r="AQ494" s="95"/>
      <c r="AR494" s="95"/>
    </row>
    <row r="495" spans="1:44" ht="12.75" customHeight="1">
      <c r="A495" s="95"/>
      <c r="B495" s="95"/>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95"/>
      <c r="AL495" s="95"/>
      <c r="AM495" s="95"/>
      <c r="AN495" s="95"/>
      <c r="AO495" s="95"/>
      <c r="AP495" s="95"/>
      <c r="AQ495" s="95"/>
      <c r="AR495" s="95"/>
    </row>
    <row r="496" spans="1:44" ht="12.75" customHeight="1">
      <c r="A496" s="95"/>
      <c r="B496" s="95"/>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95"/>
      <c r="AL496" s="95"/>
      <c r="AM496" s="95"/>
      <c r="AN496" s="95"/>
      <c r="AO496" s="95"/>
      <c r="AP496" s="95"/>
      <c r="AQ496" s="95"/>
      <c r="AR496" s="95"/>
    </row>
    <row r="497" spans="1:44" ht="12.75" customHeight="1">
      <c r="A497" s="95"/>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5"/>
      <c r="AL497" s="95"/>
      <c r="AM497" s="95"/>
      <c r="AN497" s="95"/>
      <c r="AO497" s="95"/>
      <c r="AP497" s="95"/>
      <c r="AQ497" s="95"/>
      <c r="AR497" s="95"/>
    </row>
    <row r="498" spans="1:44" ht="12.75" customHeight="1">
      <c r="A498" s="95"/>
      <c r="B498" s="95"/>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95"/>
      <c r="AE498" s="95"/>
      <c r="AF498" s="95"/>
      <c r="AG498" s="95"/>
      <c r="AH498" s="95"/>
      <c r="AI498" s="95"/>
      <c r="AJ498" s="95"/>
      <c r="AK498" s="95"/>
      <c r="AL498" s="95"/>
      <c r="AM498" s="95"/>
      <c r="AN498" s="95"/>
      <c r="AO498" s="95"/>
      <c r="AP498" s="95"/>
      <c r="AQ498" s="95"/>
      <c r="AR498" s="95"/>
    </row>
    <row r="499" spans="1:44" ht="12.75" customHeight="1">
      <c r="A499" s="95"/>
      <c r="B499" s="95"/>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95"/>
      <c r="AE499" s="95"/>
      <c r="AF499" s="95"/>
      <c r="AG499" s="95"/>
      <c r="AH499" s="95"/>
      <c r="AI499" s="95"/>
      <c r="AJ499" s="95"/>
      <c r="AK499" s="95"/>
      <c r="AL499" s="95"/>
      <c r="AM499" s="95"/>
      <c r="AN499" s="95"/>
      <c r="AO499" s="95"/>
      <c r="AP499" s="95"/>
      <c r="AQ499" s="95"/>
      <c r="AR499" s="95"/>
    </row>
    <row r="500" spans="1:44" ht="12.75" customHeight="1">
      <c r="A500" s="95"/>
      <c r="B500" s="95"/>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95"/>
      <c r="AE500" s="95"/>
      <c r="AF500" s="95"/>
      <c r="AG500" s="95"/>
      <c r="AH500" s="95"/>
      <c r="AI500" s="95"/>
      <c r="AJ500" s="95"/>
      <c r="AK500" s="95"/>
      <c r="AL500" s="95"/>
      <c r="AM500" s="95"/>
      <c r="AN500" s="95"/>
      <c r="AO500" s="95"/>
      <c r="AP500" s="95"/>
      <c r="AQ500" s="95"/>
      <c r="AR500" s="95"/>
    </row>
    <row r="501" spans="1:44" ht="12.75" customHeight="1">
      <c r="A501" s="95"/>
      <c r="B501" s="95"/>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95"/>
      <c r="AE501" s="95"/>
      <c r="AF501" s="95"/>
      <c r="AG501" s="95"/>
      <c r="AH501" s="95"/>
      <c r="AI501" s="95"/>
      <c r="AJ501" s="95"/>
      <c r="AK501" s="95"/>
      <c r="AL501" s="95"/>
      <c r="AM501" s="95"/>
      <c r="AN501" s="95"/>
      <c r="AO501" s="95"/>
      <c r="AP501" s="95"/>
      <c r="AQ501" s="95"/>
      <c r="AR501" s="95"/>
    </row>
    <row r="502" spans="1:44" ht="12.75" customHeight="1">
      <c r="A502" s="95"/>
      <c r="B502" s="95"/>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c r="AA502" s="95"/>
      <c r="AB502" s="95"/>
      <c r="AC502" s="95"/>
      <c r="AD502" s="95"/>
      <c r="AE502" s="95"/>
      <c r="AF502" s="95"/>
      <c r="AG502" s="95"/>
      <c r="AH502" s="95"/>
      <c r="AI502" s="95"/>
      <c r="AJ502" s="95"/>
      <c r="AK502" s="95"/>
      <c r="AL502" s="95"/>
      <c r="AM502" s="95"/>
      <c r="AN502" s="95"/>
      <c r="AO502" s="95"/>
      <c r="AP502" s="95"/>
      <c r="AQ502" s="95"/>
      <c r="AR502" s="95"/>
    </row>
    <row r="503" spans="1:44" ht="12.75" customHeight="1">
      <c r="A503" s="95"/>
      <c r="B503" s="95"/>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95"/>
      <c r="AE503" s="95"/>
      <c r="AF503" s="95"/>
      <c r="AG503" s="95"/>
      <c r="AH503" s="95"/>
      <c r="AI503" s="95"/>
      <c r="AJ503" s="95"/>
      <c r="AK503" s="95"/>
      <c r="AL503" s="95"/>
      <c r="AM503" s="95"/>
      <c r="AN503" s="95"/>
      <c r="AO503" s="95"/>
      <c r="AP503" s="95"/>
      <c r="AQ503" s="95"/>
      <c r="AR503" s="95"/>
    </row>
    <row r="504" spans="1:44" ht="12.75" customHeight="1">
      <c r="A504" s="95"/>
      <c r="B504" s="95"/>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95"/>
      <c r="AE504" s="95"/>
      <c r="AF504" s="95"/>
      <c r="AG504" s="95"/>
      <c r="AH504" s="95"/>
      <c r="AI504" s="95"/>
      <c r="AJ504" s="95"/>
      <c r="AK504" s="95"/>
      <c r="AL504" s="95"/>
      <c r="AM504" s="95"/>
      <c r="AN504" s="95"/>
      <c r="AO504" s="95"/>
      <c r="AP504" s="95"/>
      <c r="AQ504" s="95"/>
      <c r="AR504" s="95"/>
    </row>
    <row r="505" spans="1:44" ht="12.75" customHeight="1">
      <c r="A505" s="95"/>
      <c r="B505" s="95"/>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95"/>
      <c r="AE505" s="95"/>
      <c r="AF505" s="95"/>
      <c r="AG505" s="95"/>
      <c r="AH505" s="95"/>
      <c r="AI505" s="95"/>
      <c r="AJ505" s="95"/>
      <c r="AK505" s="95"/>
      <c r="AL505" s="95"/>
      <c r="AM505" s="95"/>
      <c r="AN505" s="95"/>
      <c r="AO505" s="95"/>
      <c r="AP505" s="95"/>
      <c r="AQ505" s="95"/>
      <c r="AR505" s="95"/>
    </row>
    <row r="506" spans="1:44" ht="12.75" customHeight="1">
      <c r="A506" s="95"/>
      <c r="B506" s="95"/>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95"/>
      <c r="AE506" s="95"/>
      <c r="AF506" s="95"/>
      <c r="AG506" s="95"/>
      <c r="AH506" s="95"/>
      <c r="AI506" s="95"/>
      <c r="AJ506" s="95"/>
      <c r="AK506" s="95"/>
      <c r="AL506" s="95"/>
      <c r="AM506" s="95"/>
      <c r="AN506" s="95"/>
      <c r="AO506" s="95"/>
      <c r="AP506" s="95"/>
      <c r="AQ506" s="95"/>
      <c r="AR506" s="95"/>
    </row>
    <row r="507" spans="1:44" ht="12.75" customHeight="1">
      <c r="A507" s="95"/>
      <c r="B507" s="95"/>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95"/>
      <c r="AE507" s="95"/>
      <c r="AF507" s="95"/>
      <c r="AG507" s="95"/>
      <c r="AH507" s="95"/>
      <c r="AI507" s="95"/>
      <c r="AJ507" s="95"/>
      <c r="AK507" s="95"/>
      <c r="AL507" s="95"/>
      <c r="AM507" s="95"/>
      <c r="AN507" s="95"/>
      <c r="AO507" s="95"/>
      <c r="AP507" s="95"/>
      <c r="AQ507" s="95"/>
      <c r="AR507" s="95"/>
    </row>
    <row r="508" spans="1:44" ht="12.75" customHeight="1">
      <c r="A508" s="95"/>
      <c r="B508" s="95"/>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95"/>
      <c r="AE508" s="95"/>
      <c r="AF508" s="95"/>
      <c r="AG508" s="95"/>
      <c r="AH508" s="95"/>
      <c r="AI508" s="95"/>
      <c r="AJ508" s="95"/>
      <c r="AK508" s="95"/>
      <c r="AL508" s="95"/>
      <c r="AM508" s="95"/>
      <c r="AN508" s="95"/>
      <c r="AO508" s="95"/>
      <c r="AP508" s="95"/>
      <c r="AQ508" s="95"/>
      <c r="AR508" s="95"/>
    </row>
    <row r="509" spans="1:44" ht="12.75" customHeight="1">
      <c r="A509" s="95"/>
      <c r="B509" s="95"/>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95"/>
      <c r="AE509" s="95"/>
      <c r="AF509" s="95"/>
      <c r="AG509" s="95"/>
      <c r="AH509" s="95"/>
      <c r="AI509" s="95"/>
      <c r="AJ509" s="95"/>
      <c r="AK509" s="95"/>
      <c r="AL509" s="95"/>
      <c r="AM509" s="95"/>
      <c r="AN509" s="95"/>
      <c r="AO509" s="95"/>
      <c r="AP509" s="95"/>
      <c r="AQ509" s="95"/>
      <c r="AR509" s="95"/>
    </row>
    <row r="510" spans="1:44" ht="12.75" customHeight="1">
      <c r="A510" s="95"/>
      <c r="B510" s="95"/>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95"/>
      <c r="AE510" s="95"/>
      <c r="AF510" s="95"/>
      <c r="AG510" s="95"/>
      <c r="AH510" s="95"/>
      <c r="AI510" s="95"/>
      <c r="AJ510" s="95"/>
      <c r="AK510" s="95"/>
      <c r="AL510" s="95"/>
      <c r="AM510" s="95"/>
      <c r="AN510" s="95"/>
      <c r="AO510" s="95"/>
      <c r="AP510" s="95"/>
      <c r="AQ510" s="95"/>
      <c r="AR510" s="95"/>
    </row>
    <row r="511" spans="1:44" ht="12.75" customHeight="1">
      <c r="A511" s="95"/>
      <c r="B511" s="95"/>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95"/>
      <c r="AE511" s="95"/>
      <c r="AF511" s="95"/>
      <c r="AG511" s="95"/>
      <c r="AH511" s="95"/>
      <c r="AI511" s="95"/>
      <c r="AJ511" s="95"/>
      <c r="AK511" s="95"/>
      <c r="AL511" s="95"/>
      <c r="AM511" s="95"/>
      <c r="AN511" s="95"/>
      <c r="AO511" s="95"/>
      <c r="AP511" s="95"/>
      <c r="AQ511" s="95"/>
      <c r="AR511" s="95"/>
    </row>
    <row r="512" spans="1:44" ht="12.75" customHeight="1">
      <c r="A512" s="95"/>
      <c r="B512" s="95"/>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95"/>
      <c r="AE512" s="95"/>
      <c r="AF512" s="95"/>
      <c r="AG512" s="95"/>
      <c r="AH512" s="95"/>
      <c r="AI512" s="95"/>
      <c r="AJ512" s="95"/>
      <c r="AK512" s="95"/>
      <c r="AL512" s="95"/>
      <c r="AM512" s="95"/>
      <c r="AN512" s="95"/>
      <c r="AO512" s="95"/>
      <c r="AP512" s="95"/>
      <c r="AQ512" s="95"/>
      <c r="AR512" s="95"/>
    </row>
    <row r="513" spans="1:44" ht="12.75" customHeight="1">
      <c r="A513" s="95"/>
      <c r="B513" s="95"/>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95"/>
      <c r="AE513" s="95"/>
      <c r="AF513" s="95"/>
      <c r="AG513" s="95"/>
      <c r="AH513" s="95"/>
      <c r="AI513" s="95"/>
      <c r="AJ513" s="95"/>
      <c r="AK513" s="95"/>
      <c r="AL513" s="95"/>
      <c r="AM513" s="95"/>
      <c r="AN513" s="95"/>
      <c r="AO513" s="95"/>
      <c r="AP513" s="95"/>
      <c r="AQ513" s="95"/>
      <c r="AR513" s="95"/>
    </row>
    <row r="514" spans="1:44" ht="12.75" customHeight="1">
      <c r="A514" s="95"/>
      <c r="B514" s="95"/>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95"/>
      <c r="AE514" s="95"/>
      <c r="AF514" s="95"/>
      <c r="AG514" s="95"/>
      <c r="AH514" s="95"/>
      <c r="AI514" s="95"/>
      <c r="AJ514" s="95"/>
      <c r="AK514" s="95"/>
      <c r="AL514" s="95"/>
      <c r="AM514" s="95"/>
      <c r="AN514" s="95"/>
      <c r="AO514" s="95"/>
      <c r="AP514" s="95"/>
      <c r="AQ514" s="95"/>
      <c r="AR514" s="95"/>
    </row>
    <row r="515" spans="1:44" ht="12.75" customHeight="1">
      <c r="A515" s="95"/>
      <c r="B515" s="95"/>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row>
    <row r="516" spans="1:44" ht="12.75" customHeight="1">
      <c r="A516" s="95"/>
      <c r="B516" s="95"/>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row>
    <row r="517" spans="1:44" ht="12.75" customHeight="1">
      <c r="A517" s="95"/>
      <c r="B517" s="95"/>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L517" s="95"/>
      <c r="AM517" s="95"/>
      <c r="AN517" s="95"/>
      <c r="AO517" s="95"/>
      <c r="AP517" s="95"/>
      <c r="AQ517" s="95"/>
      <c r="AR517" s="95"/>
    </row>
    <row r="518" spans="1:44" ht="12.75" customHeight="1">
      <c r="A518" s="95"/>
      <c r="B518" s="95"/>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L518" s="95"/>
      <c r="AM518" s="95"/>
      <c r="AN518" s="95"/>
      <c r="AO518" s="95"/>
      <c r="AP518" s="95"/>
      <c r="AQ518" s="95"/>
      <c r="AR518" s="95"/>
    </row>
    <row r="519" spans="1:44" ht="12.75" customHeight="1">
      <c r="A519" s="95"/>
      <c r="B519" s="95"/>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c r="AH519" s="95"/>
      <c r="AI519" s="95"/>
      <c r="AJ519" s="95"/>
      <c r="AK519" s="95"/>
      <c r="AL519" s="95"/>
      <c r="AM519" s="95"/>
      <c r="AN519" s="95"/>
      <c r="AO519" s="95"/>
      <c r="AP519" s="95"/>
      <c r="AQ519" s="95"/>
      <c r="AR519" s="95"/>
    </row>
    <row r="520" spans="1:44" ht="12.75" customHeight="1">
      <c r="A520" s="95"/>
      <c r="B520" s="95"/>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c r="AH520" s="95"/>
      <c r="AI520" s="95"/>
      <c r="AJ520" s="95"/>
      <c r="AK520" s="95"/>
      <c r="AL520" s="95"/>
      <c r="AM520" s="95"/>
      <c r="AN520" s="95"/>
      <c r="AO520" s="95"/>
      <c r="AP520" s="95"/>
      <c r="AQ520" s="95"/>
      <c r="AR520" s="95"/>
    </row>
    <row r="521" spans="1:44" ht="12.75" customHeight="1">
      <c r="A521" s="95"/>
      <c r="B521" s="95"/>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c r="AH521" s="95"/>
      <c r="AI521" s="95"/>
      <c r="AJ521" s="95"/>
      <c r="AK521" s="95"/>
      <c r="AL521" s="95"/>
      <c r="AM521" s="95"/>
      <c r="AN521" s="95"/>
      <c r="AO521" s="95"/>
      <c r="AP521" s="95"/>
      <c r="AQ521" s="95"/>
      <c r="AR521" s="95"/>
    </row>
    <row r="522" spans="1:44" ht="12.75" customHeight="1">
      <c r="A522" s="95"/>
      <c r="B522" s="95"/>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95"/>
      <c r="AE522" s="95"/>
      <c r="AF522" s="95"/>
      <c r="AG522" s="95"/>
      <c r="AH522" s="95"/>
      <c r="AI522" s="95"/>
      <c r="AJ522" s="95"/>
      <c r="AK522" s="95"/>
      <c r="AL522" s="95"/>
      <c r="AM522" s="95"/>
      <c r="AN522" s="95"/>
      <c r="AO522" s="95"/>
      <c r="AP522" s="95"/>
      <c r="AQ522" s="95"/>
      <c r="AR522" s="95"/>
    </row>
    <row r="523" spans="1:44" ht="12.75" customHeight="1">
      <c r="A523" s="95"/>
      <c r="B523" s="95"/>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95"/>
      <c r="AE523" s="95"/>
      <c r="AF523" s="95"/>
      <c r="AG523" s="95"/>
      <c r="AH523" s="95"/>
      <c r="AI523" s="95"/>
      <c r="AJ523" s="95"/>
      <c r="AK523" s="95"/>
      <c r="AL523" s="95"/>
      <c r="AM523" s="95"/>
      <c r="AN523" s="95"/>
      <c r="AO523" s="95"/>
      <c r="AP523" s="95"/>
      <c r="AQ523" s="95"/>
      <c r="AR523" s="95"/>
    </row>
    <row r="524" spans="1:44" ht="12.75" customHeight="1">
      <c r="A524" s="95"/>
      <c r="B524" s="95"/>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95"/>
      <c r="AE524" s="95"/>
      <c r="AF524" s="95"/>
      <c r="AG524" s="95"/>
      <c r="AH524" s="95"/>
      <c r="AI524" s="95"/>
      <c r="AJ524" s="95"/>
      <c r="AK524" s="95"/>
      <c r="AL524" s="95"/>
      <c r="AM524" s="95"/>
      <c r="AN524" s="95"/>
      <c r="AO524" s="95"/>
      <c r="AP524" s="95"/>
      <c r="AQ524" s="95"/>
      <c r="AR524" s="95"/>
    </row>
    <row r="525" spans="1:44" ht="12.75" customHeight="1">
      <c r="A525" s="95"/>
      <c r="B525" s="95"/>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95"/>
      <c r="AE525" s="95"/>
      <c r="AF525" s="95"/>
      <c r="AG525" s="95"/>
      <c r="AH525" s="95"/>
      <c r="AI525" s="95"/>
      <c r="AJ525" s="95"/>
      <c r="AK525" s="95"/>
      <c r="AL525" s="95"/>
      <c r="AM525" s="95"/>
      <c r="AN525" s="95"/>
      <c r="AO525" s="95"/>
      <c r="AP525" s="95"/>
      <c r="AQ525" s="95"/>
      <c r="AR525" s="95"/>
    </row>
    <row r="526" spans="1:44" ht="12.75" customHeight="1">
      <c r="A526" s="95"/>
      <c r="B526" s="95"/>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c r="AH526" s="95"/>
      <c r="AI526" s="95"/>
      <c r="AJ526" s="95"/>
      <c r="AK526" s="95"/>
      <c r="AL526" s="95"/>
      <c r="AM526" s="95"/>
      <c r="AN526" s="95"/>
      <c r="AO526" s="95"/>
      <c r="AP526" s="95"/>
      <c r="AQ526" s="95"/>
      <c r="AR526" s="95"/>
    </row>
    <row r="527" spans="1:44" ht="12.75" customHeight="1">
      <c r="A527" s="95"/>
      <c r="B527" s="95"/>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95"/>
      <c r="AE527" s="95"/>
      <c r="AF527" s="95"/>
      <c r="AG527" s="95"/>
      <c r="AH527" s="95"/>
      <c r="AI527" s="95"/>
      <c r="AJ527" s="95"/>
      <c r="AK527" s="95"/>
      <c r="AL527" s="95"/>
      <c r="AM527" s="95"/>
      <c r="AN527" s="95"/>
      <c r="AO527" s="95"/>
      <c r="AP527" s="95"/>
      <c r="AQ527" s="95"/>
      <c r="AR527" s="95"/>
    </row>
    <row r="528" spans="1:44" ht="12.75" customHeight="1">
      <c r="A528" s="95"/>
      <c r="B528" s="95"/>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c r="AH528" s="95"/>
      <c r="AI528" s="95"/>
      <c r="AJ528" s="95"/>
      <c r="AK528" s="95"/>
      <c r="AL528" s="95"/>
      <c r="AM528" s="95"/>
      <c r="AN528" s="95"/>
      <c r="AO528" s="95"/>
      <c r="AP528" s="95"/>
      <c r="AQ528" s="95"/>
      <c r="AR528" s="95"/>
    </row>
    <row r="529" spans="1:44" ht="12.75" customHeight="1">
      <c r="A529" s="95"/>
      <c r="B529" s="95"/>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95"/>
      <c r="AE529" s="95"/>
      <c r="AF529" s="95"/>
      <c r="AG529" s="95"/>
      <c r="AH529" s="95"/>
      <c r="AI529" s="95"/>
      <c r="AJ529" s="95"/>
      <c r="AK529" s="95"/>
      <c r="AL529" s="95"/>
      <c r="AM529" s="95"/>
      <c r="AN529" s="95"/>
      <c r="AO529" s="95"/>
      <c r="AP529" s="95"/>
      <c r="AQ529" s="95"/>
      <c r="AR529" s="95"/>
    </row>
    <row r="530" spans="1:44" ht="12.75" customHeight="1">
      <c r="A530" s="95"/>
      <c r="B530" s="95"/>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5"/>
      <c r="AE530" s="95"/>
      <c r="AF530" s="95"/>
      <c r="AG530" s="95"/>
      <c r="AH530" s="95"/>
      <c r="AI530" s="95"/>
      <c r="AJ530" s="95"/>
      <c r="AK530" s="95"/>
      <c r="AL530" s="95"/>
      <c r="AM530" s="95"/>
      <c r="AN530" s="95"/>
      <c r="AO530" s="95"/>
      <c r="AP530" s="95"/>
      <c r="AQ530" s="95"/>
      <c r="AR530" s="95"/>
    </row>
    <row r="531" spans="1:44" ht="12.75" customHeight="1">
      <c r="A531" s="95"/>
      <c r="B531" s="95"/>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5"/>
      <c r="AE531" s="95"/>
      <c r="AF531" s="95"/>
      <c r="AG531" s="95"/>
      <c r="AH531" s="95"/>
      <c r="AI531" s="95"/>
      <c r="AJ531" s="95"/>
      <c r="AK531" s="95"/>
      <c r="AL531" s="95"/>
      <c r="AM531" s="95"/>
      <c r="AN531" s="95"/>
      <c r="AO531" s="95"/>
      <c r="AP531" s="95"/>
      <c r="AQ531" s="95"/>
      <c r="AR531" s="95"/>
    </row>
    <row r="532" spans="1:44" ht="12.75" customHeight="1">
      <c r="A532" s="95"/>
      <c r="B532" s="95"/>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L532" s="95"/>
      <c r="AM532" s="95"/>
      <c r="AN532" s="95"/>
      <c r="AO532" s="95"/>
      <c r="AP532" s="95"/>
      <c r="AQ532" s="95"/>
      <c r="AR532" s="95"/>
    </row>
    <row r="533" spans="1:44" ht="12.75" customHeight="1">
      <c r="A533" s="95"/>
      <c r="B533" s="95"/>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L533" s="95"/>
      <c r="AM533" s="95"/>
      <c r="AN533" s="95"/>
      <c r="AO533" s="95"/>
      <c r="AP533" s="95"/>
      <c r="AQ533" s="95"/>
      <c r="AR533" s="95"/>
    </row>
    <row r="534" spans="1:44" ht="12.75" customHeight="1">
      <c r="A534" s="95"/>
      <c r="B534" s="95"/>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95"/>
      <c r="AL534" s="95"/>
      <c r="AM534" s="95"/>
      <c r="AN534" s="95"/>
      <c r="AO534" s="95"/>
      <c r="AP534" s="95"/>
      <c r="AQ534" s="95"/>
      <c r="AR534" s="95"/>
    </row>
    <row r="535" spans="1:44" ht="12.75" customHeight="1">
      <c r="A535" s="95"/>
      <c r="B535" s="95"/>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c r="AO535" s="95"/>
      <c r="AP535" s="95"/>
      <c r="AQ535" s="95"/>
      <c r="AR535" s="95"/>
    </row>
    <row r="536" spans="1:44" ht="12.75" customHeight="1">
      <c r="A536" s="95"/>
      <c r="B536" s="95"/>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row>
    <row r="537" spans="1:44" ht="12.75" customHeight="1">
      <c r="A537" s="95"/>
      <c r="B537" s="95"/>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row>
    <row r="538" spans="1:44" ht="12.75" customHeight="1">
      <c r="A538" s="95"/>
      <c r="B538" s="95"/>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c r="AG538" s="95"/>
      <c r="AH538" s="95"/>
      <c r="AI538" s="95"/>
      <c r="AJ538" s="95"/>
      <c r="AK538" s="95"/>
      <c r="AL538" s="95"/>
      <c r="AM538" s="95"/>
      <c r="AN538" s="95"/>
      <c r="AO538" s="95"/>
      <c r="AP538" s="95"/>
      <c r="AQ538" s="95"/>
      <c r="AR538" s="95"/>
    </row>
    <row r="539" spans="1:44" ht="12.75" customHeight="1">
      <c r="A539" s="95"/>
      <c r="B539" s="95"/>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95"/>
      <c r="AE539" s="95"/>
      <c r="AF539" s="95"/>
      <c r="AG539" s="95"/>
      <c r="AH539" s="95"/>
      <c r="AI539" s="95"/>
      <c r="AJ539" s="95"/>
      <c r="AK539" s="95"/>
      <c r="AL539" s="95"/>
      <c r="AM539" s="95"/>
      <c r="AN539" s="95"/>
      <c r="AO539" s="95"/>
      <c r="AP539" s="95"/>
      <c r="AQ539" s="95"/>
      <c r="AR539" s="95"/>
    </row>
    <row r="540" spans="1:44" ht="12.75" customHeight="1">
      <c r="A540" s="95"/>
      <c r="B540" s="95"/>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c r="AG540" s="95"/>
      <c r="AH540" s="95"/>
      <c r="AI540" s="95"/>
      <c r="AJ540" s="95"/>
      <c r="AK540" s="95"/>
      <c r="AL540" s="95"/>
      <c r="AM540" s="95"/>
      <c r="AN540" s="95"/>
      <c r="AO540" s="95"/>
      <c r="AP540" s="95"/>
      <c r="AQ540" s="95"/>
      <c r="AR540" s="95"/>
    </row>
    <row r="541" spans="1:44" ht="12.75" customHeight="1">
      <c r="A541" s="95"/>
      <c r="B541" s="95"/>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c r="AG541" s="95"/>
      <c r="AH541" s="95"/>
      <c r="AI541" s="95"/>
      <c r="AJ541" s="95"/>
      <c r="AK541" s="95"/>
      <c r="AL541" s="95"/>
      <c r="AM541" s="95"/>
      <c r="AN541" s="95"/>
      <c r="AO541" s="95"/>
      <c r="AP541" s="95"/>
      <c r="AQ541" s="95"/>
      <c r="AR541" s="95"/>
    </row>
    <row r="542" spans="1:44" ht="12.75" customHeight="1">
      <c r="A542" s="95"/>
      <c r="B542" s="95"/>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c r="AA542" s="95"/>
      <c r="AB542" s="95"/>
      <c r="AC542" s="95"/>
      <c r="AD542" s="95"/>
      <c r="AE542" s="95"/>
      <c r="AF542" s="95"/>
      <c r="AG542" s="95"/>
      <c r="AH542" s="95"/>
      <c r="AI542" s="95"/>
      <c r="AJ542" s="95"/>
      <c r="AK542" s="95"/>
      <c r="AL542" s="95"/>
      <c r="AM542" s="95"/>
      <c r="AN542" s="95"/>
      <c r="AO542" s="95"/>
      <c r="AP542" s="95"/>
      <c r="AQ542" s="95"/>
      <c r="AR542" s="95"/>
    </row>
    <row r="543" spans="1:44" ht="12.75" customHeight="1">
      <c r="A543" s="95"/>
      <c r="B543" s="95"/>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c r="AA543" s="95"/>
      <c r="AB543" s="95"/>
      <c r="AC543" s="95"/>
      <c r="AD543" s="95"/>
      <c r="AE543" s="95"/>
      <c r="AF543" s="95"/>
      <c r="AG543" s="95"/>
      <c r="AH543" s="95"/>
      <c r="AI543" s="95"/>
      <c r="AJ543" s="95"/>
      <c r="AK543" s="95"/>
      <c r="AL543" s="95"/>
      <c r="AM543" s="95"/>
      <c r="AN543" s="95"/>
      <c r="AO543" s="95"/>
      <c r="AP543" s="95"/>
      <c r="AQ543" s="95"/>
      <c r="AR543" s="95"/>
    </row>
    <row r="544" spans="1:44" ht="12.75" customHeight="1">
      <c r="A544" s="95"/>
      <c r="B544" s="95"/>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c r="AA544" s="95"/>
      <c r="AB544" s="95"/>
      <c r="AC544" s="95"/>
      <c r="AD544" s="95"/>
      <c r="AE544" s="95"/>
      <c r="AF544" s="95"/>
      <c r="AG544" s="95"/>
      <c r="AH544" s="95"/>
      <c r="AI544" s="95"/>
      <c r="AJ544" s="95"/>
      <c r="AK544" s="95"/>
      <c r="AL544" s="95"/>
      <c r="AM544" s="95"/>
      <c r="AN544" s="95"/>
      <c r="AO544" s="95"/>
      <c r="AP544" s="95"/>
      <c r="AQ544" s="95"/>
      <c r="AR544" s="95"/>
    </row>
    <row r="545" spans="1:44" ht="12.75" customHeight="1">
      <c r="A545" s="95"/>
      <c r="B545" s="95"/>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c r="AA545" s="95"/>
      <c r="AB545" s="95"/>
      <c r="AC545" s="95"/>
      <c r="AD545" s="95"/>
      <c r="AE545" s="95"/>
      <c r="AF545" s="95"/>
      <c r="AG545" s="95"/>
      <c r="AH545" s="95"/>
      <c r="AI545" s="95"/>
      <c r="AJ545" s="95"/>
      <c r="AK545" s="95"/>
      <c r="AL545" s="95"/>
      <c r="AM545" s="95"/>
      <c r="AN545" s="95"/>
      <c r="AO545" s="95"/>
      <c r="AP545" s="95"/>
      <c r="AQ545" s="95"/>
      <c r="AR545" s="95"/>
    </row>
    <row r="546" spans="1:44" ht="12.75" customHeight="1">
      <c r="A546" s="95"/>
      <c r="B546" s="95"/>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c r="AH546" s="95"/>
      <c r="AI546" s="95"/>
      <c r="AJ546" s="95"/>
      <c r="AK546" s="95"/>
      <c r="AL546" s="95"/>
      <c r="AM546" s="95"/>
      <c r="AN546" s="95"/>
      <c r="AO546" s="95"/>
      <c r="AP546" s="95"/>
      <c r="AQ546" s="95"/>
      <c r="AR546" s="95"/>
    </row>
    <row r="547" spans="1:44" ht="12.75" customHeight="1">
      <c r="A547" s="95"/>
      <c r="B547" s="95"/>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c r="AA547" s="95"/>
      <c r="AB547" s="95"/>
      <c r="AC547" s="95"/>
      <c r="AD547" s="95"/>
      <c r="AE547" s="95"/>
      <c r="AF547" s="95"/>
      <c r="AG547" s="95"/>
      <c r="AH547" s="95"/>
      <c r="AI547" s="95"/>
      <c r="AJ547" s="95"/>
      <c r="AK547" s="95"/>
      <c r="AL547" s="95"/>
      <c r="AM547" s="95"/>
      <c r="AN547" s="95"/>
      <c r="AO547" s="95"/>
      <c r="AP547" s="95"/>
      <c r="AQ547" s="95"/>
      <c r="AR547" s="95"/>
    </row>
    <row r="548" spans="1:44" ht="12.75" customHeight="1">
      <c r="A548" s="95"/>
      <c r="B548" s="95"/>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95"/>
      <c r="AE548" s="95"/>
      <c r="AF548" s="95"/>
      <c r="AG548" s="95"/>
      <c r="AH548" s="95"/>
      <c r="AI548" s="95"/>
      <c r="AJ548" s="95"/>
      <c r="AK548" s="95"/>
      <c r="AL548" s="95"/>
      <c r="AM548" s="95"/>
      <c r="AN548" s="95"/>
      <c r="AO548" s="95"/>
      <c r="AP548" s="95"/>
      <c r="AQ548" s="95"/>
      <c r="AR548" s="95"/>
    </row>
    <row r="549" spans="1:44" ht="12.75" customHeight="1">
      <c r="A549" s="95"/>
      <c r="B549" s="95"/>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95"/>
      <c r="AE549" s="95"/>
      <c r="AF549" s="95"/>
      <c r="AG549" s="95"/>
      <c r="AH549" s="95"/>
      <c r="AI549" s="95"/>
      <c r="AJ549" s="95"/>
      <c r="AK549" s="95"/>
      <c r="AL549" s="95"/>
      <c r="AM549" s="95"/>
      <c r="AN549" s="95"/>
      <c r="AO549" s="95"/>
      <c r="AP549" s="95"/>
      <c r="AQ549" s="95"/>
      <c r="AR549" s="95"/>
    </row>
    <row r="550" spans="1:44" ht="12.75" customHeight="1">
      <c r="A550" s="95"/>
      <c r="B550" s="95"/>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95"/>
      <c r="AE550" s="95"/>
      <c r="AF550" s="95"/>
      <c r="AG550" s="95"/>
      <c r="AH550" s="95"/>
      <c r="AI550" s="95"/>
      <c r="AJ550" s="95"/>
      <c r="AK550" s="95"/>
      <c r="AL550" s="95"/>
      <c r="AM550" s="95"/>
      <c r="AN550" s="95"/>
      <c r="AO550" s="95"/>
      <c r="AP550" s="95"/>
      <c r="AQ550" s="95"/>
      <c r="AR550" s="95"/>
    </row>
    <row r="551" spans="1:44" ht="12.75" customHeight="1">
      <c r="A551" s="95"/>
      <c r="B551" s="95"/>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95"/>
      <c r="AE551" s="95"/>
      <c r="AF551" s="95"/>
      <c r="AG551" s="95"/>
      <c r="AH551" s="95"/>
      <c r="AI551" s="95"/>
      <c r="AJ551" s="95"/>
      <c r="AK551" s="95"/>
      <c r="AL551" s="95"/>
      <c r="AM551" s="95"/>
      <c r="AN551" s="95"/>
      <c r="AO551" s="95"/>
      <c r="AP551" s="95"/>
      <c r="AQ551" s="95"/>
      <c r="AR551" s="95"/>
    </row>
    <row r="552" spans="1:44" ht="12.75" customHeight="1">
      <c r="A552" s="95"/>
      <c r="B552" s="95"/>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c r="AH552" s="95"/>
      <c r="AI552" s="95"/>
      <c r="AJ552" s="95"/>
      <c r="AK552" s="95"/>
      <c r="AL552" s="95"/>
      <c r="AM552" s="95"/>
      <c r="AN552" s="95"/>
      <c r="AO552" s="95"/>
      <c r="AP552" s="95"/>
      <c r="AQ552" s="95"/>
      <c r="AR552" s="95"/>
    </row>
    <row r="553" spans="1:44" ht="12.75" customHeight="1">
      <c r="A553" s="95"/>
      <c r="B553" s="95"/>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c r="AH553" s="95"/>
      <c r="AI553" s="95"/>
      <c r="AJ553" s="95"/>
      <c r="AK553" s="95"/>
      <c r="AL553" s="95"/>
      <c r="AM553" s="95"/>
      <c r="AN553" s="95"/>
      <c r="AO553" s="95"/>
      <c r="AP553" s="95"/>
      <c r="AQ553" s="95"/>
      <c r="AR553" s="95"/>
    </row>
    <row r="554" spans="1:44" ht="12.75" customHeight="1">
      <c r="A554" s="95"/>
      <c r="B554" s="95"/>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95"/>
      <c r="AE554" s="95"/>
      <c r="AF554" s="95"/>
      <c r="AG554" s="95"/>
      <c r="AH554" s="95"/>
      <c r="AI554" s="95"/>
      <c r="AJ554" s="95"/>
      <c r="AK554" s="95"/>
      <c r="AL554" s="95"/>
      <c r="AM554" s="95"/>
      <c r="AN554" s="95"/>
      <c r="AO554" s="95"/>
      <c r="AP554" s="95"/>
      <c r="AQ554" s="95"/>
      <c r="AR554" s="95"/>
    </row>
    <row r="555" spans="1:44" ht="12.75" customHeight="1">
      <c r="A555" s="95"/>
      <c r="B555" s="95"/>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c r="AA555" s="95"/>
      <c r="AB555" s="95"/>
      <c r="AC555" s="95"/>
      <c r="AD555" s="95"/>
      <c r="AE555" s="95"/>
      <c r="AF555" s="95"/>
      <c r="AG555" s="95"/>
      <c r="AH555" s="95"/>
      <c r="AI555" s="95"/>
      <c r="AJ555" s="95"/>
      <c r="AK555" s="95"/>
      <c r="AL555" s="95"/>
      <c r="AM555" s="95"/>
      <c r="AN555" s="95"/>
      <c r="AO555" s="95"/>
      <c r="AP555" s="95"/>
      <c r="AQ555" s="95"/>
      <c r="AR555" s="95"/>
    </row>
    <row r="556" spans="1:44" ht="12.75" customHeight="1">
      <c r="A556" s="95"/>
      <c r="B556" s="95"/>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95"/>
      <c r="AE556" s="95"/>
      <c r="AF556" s="95"/>
      <c r="AG556" s="95"/>
      <c r="AH556" s="95"/>
      <c r="AI556" s="95"/>
      <c r="AJ556" s="95"/>
      <c r="AK556" s="95"/>
      <c r="AL556" s="95"/>
      <c r="AM556" s="95"/>
      <c r="AN556" s="95"/>
      <c r="AO556" s="95"/>
      <c r="AP556" s="95"/>
      <c r="AQ556" s="95"/>
      <c r="AR556" s="95"/>
    </row>
    <row r="557" spans="1:44" ht="12.75" customHeight="1">
      <c r="A557" s="95"/>
      <c r="B557" s="95"/>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c r="AA557" s="95"/>
      <c r="AB557" s="95"/>
      <c r="AC557" s="95"/>
      <c r="AD557" s="95"/>
      <c r="AE557" s="95"/>
      <c r="AF557" s="95"/>
      <c r="AG557" s="95"/>
      <c r="AH557" s="95"/>
      <c r="AI557" s="95"/>
      <c r="AJ557" s="95"/>
      <c r="AK557" s="95"/>
      <c r="AL557" s="95"/>
      <c r="AM557" s="95"/>
      <c r="AN557" s="95"/>
      <c r="AO557" s="95"/>
      <c r="AP557" s="95"/>
      <c r="AQ557" s="95"/>
      <c r="AR557" s="95"/>
    </row>
    <row r="558" spans="1:44" ht="12.75" customHeight="1">
      <c r="A558" s="95"/>
      <c r="B558" s="95"/>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95"/>
      <c r="AE558" s="95"/>
      <c r="AF558" s="95"/>
      <c r="AG558" s="95"/>
      <c r="AH558" s="95"/>
      <c r="AI558" s="95"/>
      <c r="AJ558" s="95"/>
      <c r="AK558" s="95"/>
      <c r="AL558" s="95"/>
      <c r="AM558" s="95"/>
      <c r="AN558" s="95"/>
      <c r="AO558" s="95"/>
      <c r="AP558" s="95"/>
      <c r="AQ558" s="95"/>
      <c r="AR558" s="95"/>
    </row>
    <row r="559" spans="1:44" ht="12.75" customHeight="1">
      <c r="A559" s="95"/>
      <c r="B559" s="95"/>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95"/>
      <c r="AE559" s="95"/>
      <c r="AF559" s="95"/>
      <c r="AG559" s="95"/>
      <c r="AH559" s="95"/>
      <c r="AI559" s="95"/>
      <c r="AJ559" s="95"/>
      <c r="AK559" s="95"/>
      <c r="AL559" s="95"/>
      <c r="AM559" s="95"/>
      <c r="AN559" s="95"/>
      <c r="AO559" s="95"/>
      <c r="AP559" s="95"/>
      <c r="AQ559" s="95"/>
      <c r="AR559" s="95"/>
    </row>
    <row r="560" spans="1:44" ht="12.75" customHeight="1">
      <c r="A560" s="95"/>
      <c r="B560" s="95"/>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95"/>
      <c r="AE560" s="95"/>
      <c r="AF560" s="95"/>
      <c r="AG560" s="95"/>
      <c r="AH560" s="95"/>
      <c r="AI560" s="95"/>
      <c r="AJ560" s="95"/>
      <c r="AK560" s="95"/>
      <c r="AL560" s="95"/>
      <c r="AM560" s="95"/>
      <c r="AN560" s="95"/>
      <c r="AO560" s="95"/>
      <c r="AP560" s="95"/>
      <c r="AQ560" s="95"/>
      <c r="AR560" s="95"/>
    </row>
    <row r="561" spans="1:44" ht="12.75" customHeight="1">
      <c r="A561" s="95"/>
      <c r="B561" s="95"/>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95"/>
      <c r="AE561" s="95"/>
      <c r="AF561" s="95"/>
      <c r="AG561" s="95"/>
      <c r="AH561" s="95"/>
      <c r="AI561" s="95"/>
      <c r="AJ561" s="95"/>
      <c r="AK561" s="95"/>
      <c r="AL561" s="95"/>
      <c r="AM561" s="95"/>
      <c r="AN561" s="95"/>
      <c r="AO561" s="95"/>
      <c r="AP561" s="95"/>
      <c r="AQ561" s="95"/>
      <c r="AR561" s="95"/>
    </row>
    <row r="562" spans="1:44" ht="12.75" customHeight="1">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5"/>
      <c r="AE562" s="95"/>
      <c r="AF562" s="95"/>
      <c r="AG562" s="95"/>
      <c r="AH562" s="95"/>
      <c r="AI562" s="95"/>
      <c r="AJ562" s="95"/>
      <c r="AK562" s="95"/>
      <c r="AL562" s="95"/>
      <c r="AM562" s="95"/>
      <c r="AN562" s="95"/>
      <c r="AO562" s="95"/>
      <c r="AP562" s="95"/>
      <c r="AQ562" s="95"/>
      <c r="AR562" s="95"/>
    </row>
    <row r="563" spans="1:44" ht="12.75" customHeight="1">
      <c r="A563" s="95"/>
      <c r="B563" s="95"/>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95"/>
      <c r="AE563" s="95"/>
      <c r="AF563" s="95"/>
      <c r="AG563" s="95"/>
      <c r="AH563" s="95"/>
      <c r="AI563" s="95"/>
      <c r="AJ563" s="95"/>
      <c r="AK563" s="95"/>
      <c r="AL563" s="95"/>
      <c r="AM563" s="95"/>
      <c r="AN563" s="95"/>
      <c r="AO563" s="95"/>
      <c r="AP563" s="95"/>
      <c r="AQ563" s="95"/>
      <c r="AR563" s="95"/>
    </row>
    <row r="564" spans="1:44" ht="12.75" customHeight="1">
      <c r="A564" s="95"/>
      <c r="B564" s="95"/>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95"/>
      <c r="AE564" s="95"/>
      <c r="AF564" s="95"/>
      <c r="AG564" s="95"/>
      <c r="AH564" s="95"/>
      <c r="AI564" s="95"/>
      <c r="AJ564" s="95"/>
      <c r="AK564" s="95"/>
      <c r="AL564" s="95"/>
      <c r="AM564" s="95"/>
      <c r="AN564" s="95"/>
      <c r="AO564" s="95"/>
      <c r="AP564" s="95"/>
      <c r="AQ564" s="95"/>
      <c r="AR564" s="95"/>
    </row>
    <row r="565" spans="1:44" ht="12.75" customHeight="1">
      <c r="A565" s="95"/>
      <c r="B565" s="95"/>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95"/>
      <c r="AE565" s="95"/>
      <c r="AF565" s="95"/>
      <c r="AG565" s="95"/>
      <c r="AH565" s="95"/>
      <c r="AI565" s="95"/>
      <c r="AJ565" s="95"/>
      <c r="AK565" s="95"/>
      <c r="AL565" s="95"/>
      <c r="AM565" s="95"/>
      <c r="AN565" s="95"/>
      <c r="AO565" s="95"/>
      <c r="AP565" s="95"/>
      <c r="AQ565" s="95"/>
      <c r="AR565" s="95"/>
    </row>
    <row r="566" spans="1:44" ht="12.75" customHeight="1">
      <c r="A566" s="95"/>
      <c r="B566" s="95"/>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95"/>
      <c r="AE566" s="95"/>
      <c r="AF566" s="95"/>
      <c r="AG566" s="95"/>
      <c r="AH566" s="95"/>
      <c r="AI566" s="95"/>
      <c r="AJ566" s="95"/>
      <c r="AK566" s="95"/>
      <c r="AL566" s="95"/>
      <c r="AM566" s="95"/>
      <c r="AN566" s="95"/>
      <c r="AO566" s="95"/>
      <c r="AP566" s="95"/>
      <c r="AQ566" s="95"/>
      <c r="AR566" s="95"/>
    </row>
    <row r="567" spans="1:44" ht="12.75" customHeight="1">
      <c r="A567" s="95"/>
      <c r="B567" s="95"/>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95"/>
      <c r="AL567" s="95"/>
      <c r="AM567" s="95"/>
      <c r="AN567" s="95"/>
      <c r="AO567" s="95"/>
      <c r="AP567" s="95"/>
      <c r="AQ567" s="95"/>
      <c r="AR567" s="95"/>
    </row>
    <row r="568" spans="1:44" ht="12.75" customHeight="1">
      <c r="A568" s="95"/>
      <c r="B568" s="95"/>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95"/>
      <c r="AE568" s="95"/>
      <c r="AF568" s="95"/>
      <c r="AG568" s="95"/>
      <c r="AH568" s="95"/>
      <c r="AI568" s="95"/>
      <c r="AJ568" s="95"/>
      <c r="AK568" s="95"/>
      <c r="AL568" s="95"/>
      <c r="AM568" s="95"/>
      <c r="AN568" s="95"/>
      <c r="AO568" s="95"/>
      <c r="AP568" s="95"/>
      <c r="AQ568" s="95"/>
      <c r="AR568" s="95"/>
    </row>
    <row r="569" spans="1:44" ht="12.75" customHeight="1">
      <c r="A569" s="95"/>
      <c r="B569" s="95"/>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95"/>
      <c r="AE569" s="95"/>
      <c r="AF569" s="95"/>
      <c r="AG569" s="95"/>
      <c r="AH569" s="95"/>
      <c r="AI569" s="95"/>
      <c r="AJ569" s="95"/>
      <c r="AK569" s="95"/>
      <c r="AL569" s="95"/>
      <c r="AM569" s="95"/>
      <c r="AN569" s="95"/>
      <c r="AO569" s="95"/>
      <c r="AP569" s="95"/>
      <c r="AQ569" s="95"/>
      <c r="AR569" s="95"/>
    </row>
    <row r="570" spans="1:44" ht="12.75" customHeight="1">
      <c r="A570" s="95"/>
      <c r="B570" s="95"/>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row>
    <row r="571" spans="1:44" ht="12.75" customHeight="1">
      <c r="A571" s="95"/>
      <c r="B571" s="95"/>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L571" s="95"/>
      <c r="AM571" s="95"/>
      <c r="AN571" s="95"/>
      <c r="AO571" s="95"/>
      <c r="AP571" s="95"/>
      <c r="AQ571" s="95"/>
      <c r="AR571" s="95"/>
    </row>
    <row r="572" spans="1:44" ht="12.75" customHeight="1">
      <c r="A572" s="95"/>
      <c r="B572" s="95"/>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L572" s="95"/>
      <c r="AM572" s="95"/>
      <c r="AN572" s="95"/>
      <c r="AO572" s="95"/>
      <c r="AP572" s="95"/>
      <c r="AQ572" s="95"/>
      <c r="AR572" s="95"/>
    </row>
    <row r="573" spans="1:44" ht="12.75" customHeight="1">
      <c r="A573" s="95"/>
      <c r="B573" s="95"/>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95"/>
      <c r="AE573" s="95"/>
      <c r="AF573" s="95"/>
      <c r="AG573" s="95"/>
      <c r="AH573" s="95"/>
      <c r="AI573" s="95"/>
      <c r="AJ573" s="95"/>
      <c r="AK573" s="95"/>
      <c r="AL573" s="95"/>
      <c r="AM573" s="95"/>
      <c r="AN573" s="95"/>
      <c r="AO573" s="95"/>
      <c r="AP573" s="95"/>
      <c r="AQ573" s="95"/>
      <c r="AR573" s="95"/>
    </row>
    <row r="574" spans="1:44" ht="12.75" customHeight="1">
      <c r="A574" s="95"/>
      <c r="B574" s="95"/>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95"/>
      <c r="AE574" s="95"/>
      <c r="AF574" s="95"/>
      <c r="AG574" s="95"/>
      <c r="AH574" s="95"/>
      <c r="AI574" s="95"/>
      <c r="AJ574" s="95"/>
      <c r="AK574" s="95"/>
      <c r="AL574" s="95"/>
      <c r="AM574" s="95"/>
      <c r="AN574" s="95"/>
      <c r="AO574" s="95"/>
      <c r="AP574" s="95"/>
      <c r="AQ574" s="95"/>
      <c r="AR574" s="95"/>
    </row>
    <row r="575" spans="1:44" ht="12.75" customHeight="1">
      <c r="A575" s="95"/>
      <c r="B575" s="95"/>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95"/>
      <c r="AE575" s="95"/>
      <c r="AF575" s="95"/>
      <c r="AG575" s="95"/>
      <c r="AH575" s="95"/>
      <c r="AI575" s="95"/>
      <c r="AJ575" s="95"/>
      <c r="AK575" s="95"/>
      <c r="AL575" s="95"/>
      <c r="AM575" s="95"/>
      <c r="AN575" s="95"/>
      <c r="AO575" s="95"/>
      <c r="AP575" s="95"/>
      <c r="AQ575" s="95"/>
      <c r="AR575" s="95"/>
    </row>
    <row r="576" spans="1:44" ht="12.75" customHeight="1">
      <c r="A576" s="95"/>
      <c r="B576" s="95"/>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5"/>
      <c r="AE576" s="95"/>
      <c r="AF576" s="95"/>
      <c r="AG576" s="95"/>
      <c r="AH576" s="95"/>
      <c r="AI576" s="95"/>
      <c r="AJ576" s="95"/>
      <c r="AK576" s="95"/>
      <c r="AL576" s="95"/>
      <c r="AM576" s="95"/>
      <c r="AN576" s="95"/>
      <c r="AO576" s="95"/>
      <c r="AP576" s="95"/>
      <c r="AQ576" s="95"/>
      <c r="AR576" s="95"/>
    </row>
    <row r="577" spans="1:44" ht="12.75" customHeight="1">
      <c r="A577" s="95"/>
      <c r="B577" s="95"/>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5"/>
      <c r="AE577" s="95"/>
      <c r="AF577" s="95"/>
      <c r="AG577" s="95"/>
      <c r="AH577" s="95"/>
      <c r="AI577" s="95"/>
      <c r="AJ577" s="95"/>
      <c r="AK577" s="95"/>
      <c r="AL577" s="95"/>
      <c r="AM577" s="95"/>
      <c r="AN577" s="95"/>
      <c r="AO577" s="95"/>
      <c r="AP577" s="95"/>
      <c r="AQ577" s="95"/>
      <c r="AR577" s="95"/>
    </row>
    <row r="578" spans="1:44" ht="12.75" customHeight="1">
      <c r="A578" s="95"/>
      <c r="B578" s="95"/>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5"/>
      <c r="AE578" s="95"/>
      <c r="AF578" s="95"/>
      <c r="AG578" s="95"/>
      <c r="AH578" s="95"/>
      <c r="AI578" s="95"/>
      <c r="AJ578" s="95"/>
      <c r="AK578" s="95"/>
      <c r="AL578" s="95"/>
      <c r="AM578" s="95"/>
      <c r="AN578" s="95"/>
      <c r="AO578" s="95"/>
      <c r="AP578" s="95"/>
      <c r="AQ578" s="95"/>
      <c r="AR578" s="95"/>
    </row>
    <row r="579" spans="1:44" ht="12.75" customHeight="1">
      <c r="A579" s="95"/>
      <c r="B579" s="95"/>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5"/>
      <c r="AE579" s="95"/>
      <c r="AF579" s="95"/>
      <c r="AG579" s="95"/>
      <c r="AH579" s="95"/>
      <c r="AI579" s="95"/>
      <c r="AJ579" s="95"/>
      <c r="AK579" s="95"/>
      <c r="AL579" s="95"/>
      <c r="AM579" s="95"/>
      <c r="AN579" s="95"/>
      <c r="AO579" s="95"/>
      <c r="AP579" s="95"/>
      <c r="AQ579" s="95"/>
      <c r="AR579" s="95"/>
    </row>
    <row r="580" spans="1:44" ht="12.75" customHeight="1">
      <c r="A580" s="95"/>
      <c r="B580" s="95"/>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c r="AA580" s="95"/>
      <c r="AB580" s="95"/>
      <c r="AC580" s="95"/>
      <c r="AD580" s="95"/>
      <c r="AE580" s="95"/>
      <c r="AF580" s="95"/>
      <c r="AG580" s="95"/>
      <c r="AH580" s="95"/>
      <c r="AI580" s="95"/>
      <c r="AJ580" s="95"/>
      <c r="AK580" s="95"/>
      <c r="AL580" s="95"/>
      <c r="AM580" s="95"/>
      <c r="AN580" s="95"/>
      <c r="AO580" s="95"/>
      <c r="AP580" s="95"/>
      <c r="AQ580" s="95"/>
      <c r="AR580" s="95"/>
    </row>
    <row r="581" spans="1:44" ht="12.75" customHeight="1">
      <c r="A581" s="95"/>
      <c r="B581" s="95"/>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95"/>
      <c r="AE581" s="95"/>
      <c r="AF581" s="95"/>
      <c r="AG581" s="95"/>
      <c r="AH581" s="95"/>
      <c r="AI581" s="95"/>
      <c r="AJ581" s="95"/>
      <c r="AK581" s="95"/>
      <c r="AL581" s="95"/>
      <c r="AM581" s="95"/>
      <c r="AN581" s="95"/>
      <c r="AO581" s="95"/>
      <c r="AP581" s="95"/>
      <c r="AQ581" s="95"/>
      <c r="AR581" s="95"/>
    </row>
    <row r="582" spans="1:44" ht="12.75" customHeight="1">
      <c r="A582" s="95"/>
      <c r="B582" s="95"/>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95"/>
      <c r="AE582" s="95"/>
      <c r="AF582" s="95"/>
      <c r="AG582" s="95"/>
      <c r="AH582" s="95"/>
      <c r="AI582" s="95"/>
      <c r="AJ582" s="95"/>
      <c r="AK582" s="95"/>
      <c r="AL582" s="95"/>
      <c r="AM582" s="95"/>
      <c r="AN582" s="95"/>
      <c r="AO582" s="95"/>
      <c r="AP582" s="95"/>
      <c r="AQ582" s="95"/>
      <c r="AR582" s="95"/>
    </row>
    <row r="583" spans="1:44" ht="12.75" customHeight="1">
      <c r="A583" s="95"/>
      <c r="B583" s="95"/>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95"/>
      <c r="AE583" s="95"/>
      <c r="AF583" s="95"/>
      <c r="AG583" s="95"/>
      <c r="AH583" s="95"/>
      <c r="AI583" s="95"/>
      <c r="AJ583" s="95"/>
      <c r="AK583" s="95"/>
      <c r="AL583" s="95"/>
      <c r="AM583" s="95"/>
      <c r="AN583" s="95"/>
      <c r="AO583" s="95"/>
      <c r="AP583" s="95"/>
      <c r="AQ583" s="95"/>
      <c r="AR583" s="95"/>
    </row>
    <row r="584" spans="1:44" ht="12.75" customHeight="1">
      <c r="A584" s="95"/>
      <c r="B584" s="95"/>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95"/>
      <c r="AE584" s="95"/>
      <c r="AF584" s="95"/>
      <c r="AG584" s="95"/>
      <c r="AH584" s="95"/>
      <c r="AI584" s="95"/>
      <c r="AJ584" s="95"/>
      <c r="AK584" s="95"/>
      <c r="AL584" s="95"/>
      <c r="AM584" s="95"/>
      <c r="AN584" s="95"/>
      <c r="AO584" s="95"/>
      <c r="AP584" s="95"/>
      <c r="AQ584" s="95"/>
      <c r="AR584" s="95"/>
    </row>
    <row r="585" spans="1:44" ht="12.75" customHeight="1">
      <c r="A585" s="95"/>
      <c r="B585" s="95"/>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95"/>
      <c r="AE585" s="95"/>
      <c r="AF585" s="95"/>
      <c r="AG585" s="95"/>
      <c r="AH585" s="95"/>
      <c r="AI585" s="95"/>
      <c r="AJ585" s="95"/>
      <c r="AK585" s="95"/>
      <c r="AL585" s="95"/>
      <c r="AM585" s="95"/>
      <c r="AN585" s="95"/>
      <c r="AO585" s="95"/>
      <c r="AP585" s="95"/>
      <c r="AQ585" s="95"/>
      <c r="AR585" s="95"/>
    </row>
    <row r="586" spans="1:44" ht="12.75" customHeight="1">
      <c r="A586" s="95"/>
      <c r="B586" s="95"/>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95"/>
      <c r="AE586" s="95"/>
      <c r="AF586" s="95"/>
      <c r="AG586" s="95"/>
      <c r="AH586" s="95"/>
      <c r="AI586" s="95"/>
      <c r="AJ586" s="95"/>
      <c r="AK586" s="95"/>
      <c r="AL586" s="95"/>
      <c r="AM586" s="95"/>
      <c r="AN586" s="95"/>
      <c r="AO586" s="95"/>
      <c r="AP586" s="95"/>
      <c r="AQ586" s="95"/>
      <c r="AR586" s="95"/>
    </row>
    <row r="587" spans="1:44" ht="12.75" customHeight="1">
      <c r="A587" s="95"/>
      <c r="B587" s="95"/>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95"/>
      <c r="AE587" s="95"/>
      <c r="AF587" s="95"/>
      <c r="AG587" s="95"/>
      <c r="AH587" s="95"/>
      <c r="AI587" s="95"/>
      <c r="AJ587" s="95"/>
      <c r="AK587" s="95"/>
      <c r="AL587" s="95"/>
      <c r="AM587" s="95"/>
      <c r="AN587" s="95"/>
      <c r="AO587" s="95"/>
      <c r="AP587" s="95"/>
      <c r="AQ587" s="95"/>
      <c r="AR587" s="95"/>
    </row>
    <row r="588" spans="1:44" ht="12.75" customHeight="1">
      <c r="A588" s="95"/>
      <c r="B588" s="95"/>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95"/>
      <c r="AE588" s="95"/>
      <c r="AF588" s="95"/>
      <c r="AG588" s="95"/>
      <c r="AH588" s="95"/>
      <c r="AI588" s="95"/>
      <c r="AJ588" s="95"/>
      <c r="AK588" s="95"/>
      <c r="AL588" s="95"/>
      <c r="AM588" s="95"/>
      <c r="AN588" s="95"/>
      <c r="AO588" s="95"/>
      <c r="AP588" s="95"/>
      <c r="AQ588" s="95"/>
      <c r="AR588" s="95"/>
    </row>
    <row r="589" spans="1:44" ht="12.75" customHeight="1">
      <c r="A589" s="95"/>
      <c r="B589" s="95"/>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c r="AO589" s="95"/>
      <c r="AP589" s="95"/>
      <c r="AQ589" s="95"/>
      <c r="AR589" s="95"/>
    </row>
    <row r="590" spans="1:44" ht="12.75" customHeight="1">
      <c r="A590" s="95"/>
      <c r="B590" s="95"/>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row>
    <row r="591" spans="1:44" ht="12.75" customHeight="1">
      <c r="A591" s="95"/>
      <c r="B591" s="95"/>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row>
    <row r="592" spans="1:44" ht="12.75" customHeight="1">
      <c r="A592" s="95"/>
      <c r="B592" s="95"/>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95"/>
      <c r="AE592" s="95"/>
      <c r="AF592" s="95"/>
      <c r="AG592" s="95"/>
      <c r="AH592" s="95"/>
      <c r="AI592" s="95"/>
      <c r="AJ592" s="95"/>
      <c r="AK592" s="95"/>
      <c r="AL592" s="95"/>
      <c r="AM592" s="95"/>
      <c r="AN592" s="95"/>
      <c r="AO592" s="95"/>
      <c r="AP592" s="95"/>
      <c r="AQ592" s="95"/>
      <c r="AR592" s="95"/>
    </row>
    <row r="593" spans="1:44" ht="12.75" customHeight="1">
      <c r="A593" s="95"/>
      <c r="B593" s="95"/>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95"/>
      <c r="AE593" s="95"/>
      <c r="AF593" s="95"/>
      <c r="AG593" s="95"/>
      <c r="AH593" s="95"/>
      <c r="AI593" s="95"/>
      <c r="AJ593" s="95"/>
      <c r="AK593" s="95"/>
      <c r="AL593" s="95"/>
      <c r="AM593" s="95"/>
      <c r="AN593" s="95"/>
      <c r="AO593" s="95"/>
      <c r="AP593" s="95"/>
      <c r="AQ593" s="95"/>
      <c r="AR593" s="95"/>
    </row>
    <row r="594" spans="1:44" ht="12.75" customHeight="1">
      <c r="A594" s="95"/>
      <c r="B594" s="95"/>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5"/>
      <c r="AE594" s="95"/>
      <c r="AF594" s="95"/>
      <c r="AG594" s="95"/>
      <c r="AH594" s="95"/>
      <c r="AI594" s="95"/>
      <c r="AJ594" s="95"/>
      <c r="AK594" s="95"/>
      <c r="AL594" s="95"/>
      <c r="AM594" s="95"/>
      <c r="AN594" s="95"/>
      <c r="AO594" s="95"/>
      <c r="AP594" s="95"/>
      <c r="AQ594" s="95"/>
      <c r="AR594" s="95"/>
    </row>
    <row r="595" spans="1:44" ht="12.75" customHeight="1">
      <c r="A595" s="95"/>
      <c r="B595" s="95"/>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95"/>
      <c r="AE595" s="95"/>
      <c r="AF595" s="95"/>
      <c r="AG595" s="95"/>
      <c r="AH595" s="95"/>
      <c r="AI595" s="95"/>
      <c r="AJ595" s="95"/>
      <c r="AK595" s="95"/>
      <c r="AL595" s="95"/>
      <c r="AM595" s="95"/>
      <c r="AN595" s="95"/>
      <c r="AO595" s="95"/>
      <c r="AP595" s="95"/>
      <c r="AQ595" s="95"/>
      <c r="AR595" s="95"/>
    </row>
    <row r="596" spans="1:44" ht="12.75" customHeight="1">
      <c r="A596" s="95"/>
      <c r="B596" s="95"/>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95"/>
      <c r="AE596" s="95"/>
      <c r="AF596" s="95"/>
      <c r="AG596" s="95"/>
      <c r="AH596" s="95"/>
      <c r="AI596" s="95"/>
      <c r="AJ596" s="95"/>
      <c r="AK596" s="95"/>
      <c r="AL596" s="95"/>
      <c r="AM596" s="95"/>
      <c r="AN596" s="95"/>
      <c r="AO596" s="95"/>
      <c r="AP596" s="95"/>
      <c r="AQ596" s="95"/>
      <c r="AR596" s="95"/>
    </row>
    <row r="597" spans="1:44" ht="12.75" customHeight="1">
      <c r="A597" s="95"/>
      <c r="B597" s="95"/>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95"/>
      <c r="AE597" s="95"/>
      <c r="AF597" s="95"/>
      <c r="AG597" s="95"/>
      <c r="AH597" s="95"/>
      <c r="AI597" s="95"/>
      <c r="AJ597" s="95"/>
      <c r="AK597" s="95"/>
      <c r="AL597" s="95"/>
      <c r="AM597" s="95"/>
      <c r="AN597" s="95"/>
      <c r="AO597" s="95"/>
      <c r="AP597" s="95"/>
      <c r="AQ597" s="95"/>
      <c r="AR597" s="95"/>
    </row>
    <row r="598" spans="1:44" ht="12.75" customHeight="1">
      <c r="A598" s="95"/>
      <c r="B598" s="95"/>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c r="AH598" s="95"/>
      <c r="AI598" s="95"/>
      <c r="AJ598" s="95"/>
      <c r="AK598" s="95"/>
      <c r="AL598" s="95"/>
      <c r="AM598" s="95"/>
      <c r="AN598" s="95"/>
      <c r="AO598" s="95"/>
      <c r="AP598" s="95"/>
      <c r="AQ598" s="95"/>
      <c r="AR598" s="95"/>
    </row>
    <row r="599" spans="1:44" ht="12.75" customHeight="1">
      <c r="A599" s="95"/>
      <c r="B599" s="95"/>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c r="AH599" s="95"/>
      <c r="AI599" s="95"/>
      <c r="AJ599" s="95"/>
      <c r="AK599" s="95"/>
      <c r="AL599" s="95"/>
      <c r="AM599" s="95"/>
      <c r="AN599" s="95"/>
      <c r="AO599" s="95"/>
      <c r="AP599" s="95"/>
      <c r="AQ599" s="95"/>
      <c r="AR599" s="95"/>
    </row>
    <row r="600" spans="1:44" ht="12.75" customHeight="1">
      <c r="A600" s="95"/>
      <c r="B600" s="95"/>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c r="AA600" s="95"/>
      <c r="AB600" s="95"/>
      <c r="AC600" s="95"/>
      <c r="AD600" s="95"/>
      <c r="AE600" s="95"/>
      <c r="AF600" s="95"/>
      <c r="AG600" s="95"/>
      <c r="AH600" s="95"/>
      <c r="AI600" s="95"/>
      <c r="AJ600" s="95"/>
      <c r="AK600" s="95"/>
      <c r="AL600" s="95"/>
      <c r="AM600" s="95"/>
      <c r="AN600" s="95"/>
      <c r="AO600" s="95"/>
      <c r="AP600" s="95"/>
      <c r="AQ600" s="95"/>
      <c r="AR600" s="95"/>
    </row>
    <row r="601" spans="1:44" ht="12.75" customHeight="1">
      <c r="A601" s="95"/>
      <c r="B601" s="95"/>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95"/>
      <c r="AE601" s="95"/>
      <c r="AF601" s="95"/>
      <c r="AG601" s="95"/>
      <c r="AH601" s="95"/>
      <c r="AI601" s="95"/>
      <c r="AJ601" s="95"/>
      <c r="AK601" s="95"/>
      <c r="AL601" s="95"/>
      <c r="AM601" s="95"/>
      <c r="AN601" s="95"/>
      <c r="AO601" s="95"/>
      <c r="AP601" s="95"/>
      <c r="AQ601" s="95"/>
      <c r="AR601" s="95"/>
    </row>
    <row r="602" spans="1:44" ht="12.75" customHeight="1">
      <c r="A602" s="95"/>
      <c r="B602" s="95"/>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95"/>
      <c r="AE602" s="95"/>
      <c r="AF602" s="95"/>
      <c r="AG602" s="95"/>
      <c r="AH602" s="95"/>
      <c r="AI602" s="95"/>
      <c r="AJ602" s="95"/>
      <c r="AK602" s="95"/>
      <c r="AL602" s="95"/>
      <c r="AM602" s="95"/>
      <c r="AN602" s="95"/>
      <c r="AO602" s="95"/>
      <c r="AP602" s="95"/>
      <c r="AQ602" s="95"/>
      <c r="AR602" s="95"/>
    </row>
    <row r="603" spans="1:44" ht="12.75" customHeight="1">
      <c r="A603" s="95"/>
      <c r="B603" s="95"/>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5"/>
      <c r="AE603" s="95"/>
      <c r="AF603" s="95"/>
      <c r="AG603" s="95"/>
      <c r="AH603" s="95"/>
      <c r="AI603" s="95"/>
      <c r="AJ603" s="95"/>
      <c r="AK603" s="95"/>
      <c r="AL603" s="95"/>
      <c r="AM603" s="95"/>
      <c r="AN603" s="95"/>
      <c r="AO603" s="95"/>
      <c r="AP603" s="95"/>
      <c r="AQ603" s="95"/>
      <c r="AR603" s="95"/>
    </row>
    <row r="604" spans="1:44" ht="12.75" customHeight="1">
      <c r="A604" s="95"/>
      <c r="B604" s="95"/>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95"/>
      <c r="AE604" s="95"/>
      <c r="AF604" s="95"/>
      <c r="AG604" s="95"/>
      <c r="AH604" s="95"/>
      <c r="AI604" s="95"/>
      <c r="AJ604" s="95"/>
      <c r="AK604" s="95"/>
      <c r="AL604" s="95"/>
      <c r="AM604" s="95"/>
      <c r="AN604" s="95"/>
      <c r="AO604" s="95"/>
      <c r="AP604" s="95"/>
      <c r="AQ604" s="95"/>
      <c r="AR604" s="95"/>
    </row>
    <row r="605" spans="1:44" ht="12.75" customHeight="1">
      <c r="A605" s="95"/>
      <c r="B605" s="95"/>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95"/>
      <c r="AE605" s="95"/>
      <c r="AF605" s="95"/>
      <c r="AG605" s="95"/>
      <c r="AH605" s="95"/>
      <c r="AI605" s="95"/>
      <c r="AJ605" s="95"/>
      <c r="AK605" s="95"/>
      <c r="AL605" s="95"/>
      <c r="AM605" s="95"/>
      <c r="AN605" s="95"/>
      <c r="AO605" s="95"/>
      <c r="AP605" s="95"/>
      <c r="AQ605" s="95"/>
      <c r="AR605" s="95"/>
    </row>
    <row r="606" spans="1:44" ht="12.75" customHeight="1">
      <c r="A606" s="95"/>
      <c r="B606" s="95"/>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5"/>
      <c r="AE606" s="95"/>
      <c r="AF606" s="95"/>
      <c r="AG606" s="95"/>
      <c r="AH606" s="95"/>
      <c r="AI606" s="95"/>
      <c r="AJ606" s="95"/>
      <c r="AK606" s="95"/>
      <c r="AL606" s="95"/>
      <c r="AM606" s="95"/>
      <c r="AN606" s="95"/>
      <c r="AO606" s="95"/>
      <c r="AP606" s="95"/>
      <c r="AQ606" s="95"/>
      <c r="AR606" s="95"/>
    </row>
    <row r="607" spans="1:44" ht="12.75" customHeight="1">
      <c r="A607" s="95"/>
      <c r="B607" s="95"/>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95"/>
      <c r="AE607" s="95"/>
      <c r="AF607" s="95"/>
      <c r="AG607" s="95"/>
      <c r="AH607" s="95"/>
      <c r="AI607" s="95"/>
      <c r="AJ607" s="95"/>
      <c r="AK607" s="95"/>
      <c r="AL607" s="95"/>
      <c r="AM607" s="95"/>
      <c r="AN607" s="95"/>
      <c r="AO607" s="95"/>
      <c r="AP607" s="95"/>
      <c r="AQ607" s="95"/>
      <c r="AR607" s="95"/>
    </row>
    <row r="608" spans="1:44" ht="12.75" customHeight="1">
      <c r="A608" s="95"/>
      <c r="B608" s="95"/>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95"/>
      <c r="AE608" s="95"/>
      <c r="AF608" s="95"/>
      <c r="AG608" s="95"/>
      <c r="AH608" s="95"/>
      <c r="AI608" s="95"/>
      <c r="AJ608" s="95"/>
      <c r="AK608" s="95"/>
      <c r="AL608" s="95"/>
      <c r="AM608" s="95"/>
      <c r="AN608" s="95"/>
      <c r="AO608" s="95"/>
      <c r="AP608" s="95"/>
      <c r="AQ608" s="95"/>
      <c r="AR608" s="95"/>
    </row>
    <row r="609" spans="1:44" ht="12.75" customHeight="1">
      <c r="A609" s="95"/>
      <c r="B609" s="95"/>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95"/>
      <c r="AE609" s="95"/>
      <c r="AF609" s="95"/>
      <c r="AG609" s="95"/>
      <c r="AH609" s="95"/>
      <c r="AI609" s="95"/>
      <c r="AJ609" s="95"/>
      <c r="AK609" s="95"/>
      <c r="AL609" s="95"/>
      <c r="AM609" s="95"/>
      <c r="AN609" s="95"/>
      <c r="AO609" s="95"/>
      <c r="AP609" s="95"/>
      <c r="AQ609" s="95"/>
      <c r="AR609" s="95"/>
    </row>
    <row r="610" spans="1:44" ht="12.75" customHeight="1">
      <c r="A610" s="95"/>
      <c r="B610" s="95"/>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95"/>
      <c r="AE610" s="95"/>
      <c r="AF610" s="95"/>
      <c r="AG610" s="95"/>
      <c r="AH610" s="95"/>
      <c r="AI610" s="95"/>
      <c r="AJ610" s="95"/>
      <c r="AK610" s="95"/>
      <c r="AL610" s="95"/>
      <c r="AM610" s="95"/>
      <c r="AN610" s="95"/>
      <c r="AO610" s="95"/>
      <c r="AP610" s="95"/>
      <c r="AQ610" s="95"/>
      <c r="AR610" s="95"/>
    </row>
    <row r="611" spans="1:44" ht="12.75" customHeight="1">
      <c r="A611" s="95"/>
      <c r="B611" s="95"/>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95"/>
      <c r="AE611" s="95"/>
      <c r="AF611" s="95"/>
      <c r="AG611" s="95"/>
      <c r="AH611" s="95"/>
      <c r="AI611" s="95"/>
      <c r="AJ611" s="95"/>
      <c r="AK611" s="95"/>
      <c r="AL611" s="95"/>
      <c r="AM611" s="95"/>
      <c r="AN611" s="95"/>
      <c r="AO611" s="95"/>
      <c r="AP611" s="95"/>
      <c r="AQ611" s="95"/>
      <c r="AR611" s="95"/>
    </row>
    <row r="612" spans="1:44" ht="12.75" customHeight="1">
      <c r="A612" s="95"/>
      <c r="B612" s="95"/>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95"/>
      <c r="AE612" s="95"/>
      <c r="AF612" s="95"/>
      <c r="AG612" s="95"/>
      <c r="AH612" s="95"/>
      <c r="AI612" s="95"/>
      <c r="AJ612" s="95"/>
      <c r="AK612" s="95"/>
      <c r="AL612" s="95"/>
      <c r="AM612" s="95"/>
      <c r="AN612" s="95"/>
      <c r="AO612" s="95"/>
      <c r="AP612" s="95"/>
      <c r="AQ612" s="95"/>
      <c r="AR612" s="95"/>
    </row>
    <row r="613" spans="1:44" ht="12.75" customHeight="1">
      <c r="A613" s="95"/>
      <c r="B613" s="95"/>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95"/>
      <c r="AE613" s="95"/>
      <c r="AF613" s="95"/>
      <c r="AG613" s="95"/>
      <c r="AH613" s="95"/>
      <c r="AI613" s="95"/>
      <c r="AJ613" s="95"/>
      <c r="AK613" s="95"/>
      <c r="AL613" s="95"/>
      <c r="AM613" s="95"/>
      <c r="AN613" s="95"/>
      <c r="AO613" s="95"/>
      <c r="AP613" s="95"/>
      <c r="AQ613" s="95"/>
      <c r="AR613" s="95"/>
    </row>
    <row r="614" spans="1:44" ht="12.75" customHeight="1">
      <c r="A614" s="95"/>
      <c r="B614" s="95"/>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95"/>
      <c r="AE614" s="95"/>
      <c r="AF614" s="95"/>
      <c r="AG614" s="95"/>
      <c r="AH614" s="95"/>
      <c r="AI614" s="95"/>
      <c r="AJ614" s="95"/>
      <c r="AK614" s="95"/>
      <c r="AL614" s="95"/>
      <c r="AM614" s="95"/>
      <c r="AN614" s="95"/>
      <c r="AO614" s="95"/>
      <c r="AP614" s="95"/>
      <c r="AQ614" s="95"/>
      <c r="AR614" s="95"/>
    </row>
    <row r="615" spans="1:44" ht="12.75" customHeight="1">
      <c r="A615" s="95"/>
      <c r="B615" s="95"/>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95"/>
      <c r="AE615" s="95"/>
      <c r="AF615" s="95"/>
      <c r="AG615" s="95"/>
      <c r="AH615" s="95"/>
      <c r="AI615" s="95"/>
      <c r="AJ615" s="95"/>
      <c r="AK615" s="95"/>
      <c r="AL615" s="95"/>
      <c r="AM615" s="95"/>
      <c r="AN615" s="95"/>
      <c r="AO615" s="95"/>
      <c r="AP615" s="95"/>
      <c r="AQ615" s="95"/>
      <c r="AR615" s="95"/>
    </row>
    <row r="616" spans="1:44" ht="12.75" customHeight="1">
      <c r="A616" s="95"/>
      <c r="B616" s="95"/>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95"/>
      <c r="AE616" s="95"/>
      <c r="AF616" s="95"/>
      <c r="AG616" s="95"/>
      <c r="AH616" s="95"/>
      <c r="AI616" s="95"/>
      <c r="AJ616" s="95"/>
      <c r="AK616" s="95"/>
      <c r="AL616" s="95"/>
      <c r="AM616" s="95"/>
      <c r="AN616" s="95"/>
      <c r="AO616" s="95"/>
      <c r="AP616" s="95"/>
      <c r="AQ616" s="95"/>
      <c r="AR616" s="95"/>
    </row>
    <row r="617" spans="1:44" ht="12.75" customHeight="1">
      <c r="A617" s="95"/>
      <c r="B617" s="95"/>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95"/>
      <c r="AL617" s="95"/>
      <c r="AM617" s="95"/>
      <c r="AN617" s="95"/>
      <c r="AO617" s="95"/>
      <c r="AP617" s="95"/>
      <c r="AQ617" s="95"/>
      <c r="AR617" s="95"/>
    </row>
    <row r="618" spans="1:44" ht="12.75" customHeight="1">
      <c r="A618" s="95"/>
      <c r="B618" s="95"/>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95"/>
      <c r="AE618" s="95"/>
      <c r="AF618" s="95"/>
      <c r="AG618" s="95"/>
      <c r="AH618" s="95"/>
      <c r="AI618" s="95"/>
      <c r="AJ618" s="95"/>
      <c r="AK618" s="95"/>
      <c r="AL618" s="95"/>
      <c r="AM618" s="95"/>
      <c r="AN618" s="95"/>
      <c r="AO618" s="95"/>
      <c r="AP618" s="95"/>
      <c r="AQ618" s="95"/>
      <c r="AR618" s="95"/>
    </row>
    <row r="619" spans="1:44" ht="12.75" customHeight="1">
      <c r="A619" s="95"/>
      <c r="B619" s="95"/>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c r="AH619" s="95"/>
      <c r="AI619" s="95"/>
      <c r="AJ619" s="95"/>
      <c r="AK619" s="95"/>
      <c r="AL619" s="95"/>
      <c r="AM619" s="95"/>
      <c r="AN619" s="95"/>
      <c r="AO619" s="95"/>
      <c r="AP619" s="95"/>
      <c r="AQ619" s="95"/>
      <c r="AR619" s="95"/>
    </row>
    <row r="620" spans="1:44" ht="12.75" customHeight="1">
      <c r="A620" s="95"/>
      <c r="B620" s="95"/>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95"/>
      <c r="AE620" s="95"/>
      <c r="AF620" s="95"/>
      <c r="AG620" s="95"/>
      <c r="AH620" s="95"/>
      <c r="AI620" s="95"/>
      <c r="AJ620" s="95"/>
      <c r="AK620" s="95"/>
      <c r="AL620" s="95"/>
      <c r="AM620" s="95"/>
      <c r="AN620" s="95"/>
      <c r="AO620" s="95"/>
      <c r="AP620" s="95"/>
      <c r="AQ620" s="95"/>
      <c r="AR620" s="95"/>
    </row>
    <row r="621" spans="1:44" ht="12.75" customHeight="1">
      <c r="A621" s="95"/>
      <c r="B621" s="95"/>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95"/>
      <c r="AE621" s="95"/>
      <c r="AF621" s="95"/>
      <c r="AG621" s="95"/>
      <c r="AH621" s="95"/>
      <c r="AI621" s="95"/>
      <c r="AJ621" s="95"/>
      <c r="AK621" s="95"/>
      <c r="AL621" s="95"/>
      <c r="AM621" s="95"/>
      <c r="AN621" s="95"/>
      <c r="AO621" s="95"/>
      <c r="AP621" s="95"/>
      <c r="AQ621" s="95"/>
      <c r="AR621" s="95"/>
    </row>
    <row r="622" spans="1:44" ht="12.75" customHeight="1">
      <c r="A622" s="95"/>
      <c r="B622" s="95"/>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95"/>
      <c r="AE622" s="95"/>
      <c r="AF622" s="95"/>
      <c r="AG622" s="95"/>
      <c r="AH622" s="95"/>
      <c r="AI622" s="95"/>
      <c r="AJ622" s="95"/>
      <c r="AK622" s="95"/>
      <c r="AL622" s="95"/>
      <c r="AM622" s="95"/>
      <c r="AN622" s="95"/>
      <c r="AO622" s="95"/>
      <c r="AP622" s="95"/>
      <c r="AQ622" s="95"/>
      <c r="AR622" s="95"/>
    </row>
    <row r="623" spans="1:44" ht="12.75" customHeight="1">
      <c r="A623" s="95"/>
      <c r="B623" s="95"/>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95"/>
      <c r="AE623" s="95"/>
      <c r="AF623" s="95"/>
      <c r="AG623" s="95"/>
      <c r="AH623" s="95"/>
      <c r="AI623" s="95"/>
      <c r="AJ623" s="95"/>
      <c r="AK623" s="95"/>
      <c r="AL623" s="95"/>
      <c r="AM623" s="95"/>
      <c r="AN623" s="95"/>
      <c r="AO623" s="95"/>
      <c r="AP623" s="95"/>
      <c r="AQ623" s="95"/>
      <c r="AR623" s="95"/>
    </row>
    <row r="624" spans="1:44" ht="12.75" customHeight="1">
      <c r="A624" s="95"/>
      <c r="B624" s="95"/>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row>
    <row r="625" spans="1:44" ht="12.75" customHeight="1">
      <c r="A625" s="95"/>
      <c r="B625" s="95"/>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L625" s="95"/>
      <c r="AM625" s="95"/>
      <c r="AN625" s="95"/>
      <c r="AO625" s="95"/>
      <c r="AP625" s="95"/>
      <c r="AQ625" s="95"/>
      <c r="AR625" s="95"/>
    </row>
    <row r="626" spans="1:44" ht="12.75" customHeight="1">
      <c r="A626" s="95"/>
      <c r="B626" s="95"/>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L626" s="95"/>
      <c r="AM626" s="95"/>
      <c r="AN626" s="95"/>
      <c r="AO626" s="95"/>
      <c r="AP626" s="95"/>
      <c r="AQ626" s="95"/>
      <c r="AR626" s="95"/>
    </row>
    <row r="627" spans="1:44" ht="12.75" customHeight="1">
      <c r="A627" s="95"/>
      <c r="B627" s="95"/>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c r="AH627" s="95"/>
      <c r="AI627" s="95"/>
      <c r="AJ627" s="95"/>
      <c r="AK627" s="95"/>
      <c r="AL627" s="95"/>
      <c r="AM627" s="95"/>
      <c r="AN627" s="95"/>
      <c r="AO627" s="95"/>
      <c r="AP627" s="95"/>
      <c r="AQ627" s="95"/>
      <c r="AR627" s="95"/>
    </row>
    <row r="628" spans="1:44" ht="12.75" customHeight="1">
      <c r="A628" s="95"/>
      <c r="B628" s="95"/>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95"/>
      <c r="AE628" s="95"/>
      <c r="AF628" s="95"/>
      <c r="AG628" s="95"/>
      <c r="AH628" s="95"/>
      <c r="AI628" s="95"/>
      <c r="AJ628" s="95"/>
      <c r="AK628" s="95"/>
      <c r="AL628" s="95"/>
      <c r="AM628" s="95"/>
      <c r="AN628" s="95"/>
      <c r="AO628" s="95"/>
      <c r="AP628" s="95"/>
      <c r="AQ628" s="95"/>
      <c r="AR628" s="95"/>
    </row>
    <row r="629" spans="1:44" ht="12.75" customHeight="1">
      <c r="A629" s="95"/>
      <c r="B629" s="95"/>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95"/>
      <c r="AE629" s="95"/>
      <c r="AF629" s="95"/>
      <c r="AG629" s="95"/>
      <c r="AH629" s="95"/>
      <c r="AI629" s="95"/>
      <c r="AJ629" s="95"/>
      <c r="AK629" s="95"/>
      <c r="AL629" s="95"/>
      <c r="AM629" s="95"/>
      <c r="AN629" s="95"/>
      <c r="AO629" s="95"/>
      <c r="AP629" s="95"/>
      <c r="AQ629" s="95"/>
      <c r="AR629" s="95"/>
    </row>
    <row r="630" spans="1:44" ht="12.75" customHeight="1">
      <c r="A630" s="95"/>
      <c r="B630" s="95"/>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95"/>
      <c r="AE630" s="95"/>
      <c r="AF630" s="95"/>
      <c r="AG630" s="95"/>
      <c r="AH630" s="95"/>
      <c r="AI630" s="95"/>
      <c r="AJ630" s="95"/>
      <c r="AK630" s="95"/>
      <c r="AL630" s="95"/>
      <c r="AM630" s="95"/>
      <c r="AN630" s="95"/>
      <c r="AO630" s="95"/>
      <c r="AP630" s="95"/>
      <c r="AQ630" s="95"/>
      <c r="AR630" s="95"/>
    </row>
    <row r="631" spans="1:44" ht="12.75" customHeight="1">
      <c r="A631" s="95"/>
      <c r="B631" s="95"/>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95"/>
      <c r="AE631" s="95"/>
      <c r="AF631" s="95"/>
      <c r="AG631" s="95"/>
      <c r="AH631" s="95"/>
      <c r="AI631" s="95"/>
      <c r="AJ631" s="95"/>
      <c r="AK631" s="95"/>
      <c r="AL631" s="95"/>
      <c r="AM631" s="95"/>
      <c r="AN631" s="95"/>
      <c r="AO631" s="95"/>
      <c r="AP631" s="95"/>
      <c r="AQ631" s="95"/>
      <c r="AR631" s="95"/>
    </row>
    <row r="632" spans="1:44" ht="12.75" customHeight="1">
      <c r="A632" s="95"/>
      <c r="B632" s="95"/>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95"/>
      <c r="AE632" s="95"/>
      <c r="AF632" s="95"/>
      <c r="AG632" s="95"/>
      <c r="AH632" s="95"/>
      <c r="AI632" s="95"/>
      <c r="AJ632" s="95"/>
      <c r="AK632" s="95"/>
      <c r="AL632" s="95"/>
      <c r="AM632" s="95"/>
      <c r="AN632" s="95"/>
      <c r="AO632" s="95"/>
      <c r="AP632" s="95"/>
      <c r="AQ632" s="95"/>
      <c r="AR632" s="95"/>
    </row>
    <row r="633" spans="1:44" ht="12.75" customHeight="1">
      <c r="A633" s="95"/>
      <c r="B633" s="95"/>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5"/>
      <c r="AE633" s="95"/>
      <c r="AF633" s="95"/>
      <c r="AG633" s="95"/>
      <c r="AH633" s="95"/>
      <c r="AI633" s="95"/>
      <c r="AJ633" s="95"/>
      <c r="AK633" s="95"/>
      <c r="AL633" s="95"/>
      <c r="AM633" s="95"/>
      <c r="AN633" s="95"/>
      <c r="AO633" s="95"/>
      <c r="AP633" s="95"/>
      <c r="AQ633" s="95"/>
      <c r="AR633" s="95"/>
    </row>
    <row r="634" spans="1:44" ht="12.75" customHeight="1">
      <c r="A634" s="95"/>
      <c r="B634" s="95"/>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95"/>
      <c r="AE634" s="95"/>
      <c r="AF634" s="95"/>
      <c r="AG634" s="95"/>
      <c r="AH634" s="95"/>
      <c r="AI634" s="95"/>
      <c r="AJ634" s="95"/>
      <c r="AK634" s="95"/>
      <c r="AL634" s="95"/>
      <c r="AM634" s="95"/>
      <c r="AN634" s="95"/>
      <c r="AO634" s="95"/>
      <c r="AP634" s="95"/>
      <c r="AQ634" s="95"/>
      <c r="AR634" s="95"/>
    </row>
    <row r="635" spans="1:44" ht="12.75" customHeight="1">
      <c r="A635" s="95"/>
      <c r="B635" s="95"/>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95"/>
      <c r="AE635" s="95"/>
      <c r="AF635" s="95"/>
      <c r="AG635" s="95"/>
      <c r="AH635" s="95"/>
      <c r="AI635" s="95"/>
      <c r="AJ635" s="95"/>
      <c r="AK635" s="95"/>
      <c r="AL635" s="95"/>
      <c r="AM635" s="95"/>
      <c r="AN635" s="95"/>
      <c r="AO635" s="95"/>
      <c r="AP635" s="95"/>
      <c r="AQ635" s="95"/>
      <c r="AR635" s="95"/>
    </row>
    <row r="636" spans="1:44" ht="12.75" customHeight="1">
      <c r="A636" s="95"/>
      <c r="B636" s="95"/>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95"/>
      <c r="AE636" s="95"/>
      <c r="AF636" s="95"/>
      <c r="AG636" s="95"/>
      <c r="AH636" s="95"/>
      <c r="AI636" s="95"/>
      <c r="AJ636" s="95"/>
      <c r="AK636" s="95"/>
      <c r="AL636" s="95"/>
      <c r="AM636" s="95"/>
      <c r="AN636" s="95"/>
      <c r="AO636" s="95"/>
      <c r="AP636" s="95"/>
      <c r="AQ636" s="95"/>
      <c r="AR636" s="95"/>
    </row>
    <row r="637" spans="1:44" ht="12.75" customHeight="1">
      <c r="A637" s="95"/>
      <c r="B637" s="95"/>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95"/>
      <c r="AL637" s="95"/>
      <c r="AM637" s="95"/>
      <c r="AN637" s="95"/>
      <c r="AO637" s="95"/>
      <c r="AP637" s="95"/>
      <c r="AQ637" s="95"/>
      <c r="AR637" s="95"/>
    </row>
    <row r="638" spans="1:44" ht="12.75" customHeight="1">
      <c r="A638" s="95"/>
      <c r="B638" s="95"/>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95"/>
      <c r="AE638" s="95"/>
      <c r="AF638" s="95"/>
      <c r="AG638" s="95"/>
      <c r="AH638" s="95"/>
      <c r="AI638" s="95"/>
      <c r="AJ638" s="95"/>
      <c r="AK638" s="95"/>
      <c r="AL638" s="95"/>
      <c r="AM638" s="95"/>
      <c r="AN638" s="95"/>
      <c r="AO638" s="95"/>
      <c r="AP638" s="95"/>
      <c r="AQ638" s="95"/>
      <c r="AR638" s="95"/>
    </row>
    <row r="639" spans="1:44" ht="12.75" customHeight="1">
      <c r="A639" s="95"/>
      <c r="B639" s="95"/>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c r="AH639" s="95"/>
      <c r="AI639" s="95"/>
      <c r="AJ639" s="95"/>
      <c r="AK639" s="95"/>
      <c r="AL639" s="95"/>
      <c r="AM639" s="95"/>
      <c r="AN639" s="95"/>
      <c r="AO639" s="95"/>
      <c r="AP639" s="95"/>
      <c r="AQ639" s="95"/>
      <c r="AR639" s="95"/>
    </row>
    <row r="640" spans="1:44" ht="12.75" customHeight="1">
      <c r="A640" s="95"/>
      <c r="B640" s="95"/>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c r="AA640" s="95"/>
      <c r="AB640" s="95"/>
      <c r="AC640" s="95"/>
      <c r="AD640" s="95"/>
      <c r="AE640" s="95"/>
      <c r="AF640" s="95"/>
      <c r="AG640" s="95"/>
      <c r="AH640" s="95"/>
      <c r="AI640" s="95"/>
      <c r="AJ640" s="95"/>
      <c r="AK640" s="95"/>
      <c r="AL640" s="95"/>
      <c r="AM640" s="95"/>
      <c r="AN640" s="95"/>
      <c r="AO640" s="95"/>
      <c r="AP640" s="95"/>
      <c r="AQ640" s="95"/>
      <c r="AR640" s="95"/>
    </row>
    <row r="641" spans="1:44" ht="12.75" customHeight="1">
      <c r="A641" s="95"/>
      <c r="B641" s="95"/>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95"/>
      <c r="AE641" s="95"/>
      <c r="AF641" s="95"/>
      <c r="AG641" s="95"/>
      <c r="AH641" s="95"/>
      <c r="AI641" s="95"/>
      <c r="AJ641" s="95"/>
      <c r="AK641" s="95"/>
      <c r="AL641" s="95"/>
      <c r="AM641" s="95"/>
      <c r="AN641" s="95"/>
      <c r="AO641" s="95"/>
      <c r="AP641" s="95"/>
      <c r="AQ641" s="95"/>
      <c r="AR641" s="95"/>
    </row>
    <row r="642" spans="1:44" ht="12.75" customHeight="1">
      <c r="A642" s="95"/>
      <c r="B642" s="95"/>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95"/>
      <c r="AE642" s="95"/>
      <c r="AF642" s="95"/>
      <c r="AG642" s="95"/>
      <c r="AH642" s="95"/>
      <c r="AI642" s="95"/>
      <c r="AJ642" s="95"/>
      <c r="AK642" s="95"/>
      <c r="AL642" s="95"/>
      <c r="AM642" s="95"/>
      <c r="AN642" s="95"/>
      <c r="AO642" s="95"/>
      <c r="AP642" s="95"/>
      <c r="AQ642" s="95"/>
      <c r="AR642" s="95"/>
    </row>
    <row r="643" spans="1:44" ht="12.75" customHeight="1">
      <c r="A643" s="95"/>
      <c r="B643" s="95"/>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c r="AO643" s="95"/>
      <c r="AP643" s="95"/>
      <c r="AQ643" s="95"/>
      <c r="AR643" s="95"/>
    </row>
    <row r="644" spans="1:44" ht="12.75" customHeight="1">
      <c r="A644" s="95"/>
      <c r="B644" s="95"/>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row>
    <row r="645" spans="1:44" ht="12.75" customHeight="1">
      <c r="A645" s="95"/>
      <c r="B645" s="95"/>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row>
    <row r="646" spans="1:44" ht="12.75" customHeight="1">
      <c r="A646" s="95"/>
      <c r="B646" s="95"/>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c r="AH646" s="95"/>
      <c r="AI646" s="95"/>
      <c r="AJ646" s="95"/>
      <c r="AK646" s="95"/>
      <c r="AL646" s="95"/>
      <c r="AM646" s="95"/>
      <c r="AN646" s="95"/>
      <c r="AO646" s="95"/>
      <c r="AP646" s="95"/>
      <c r="AQ646" s="95"/>
      <c r="AR646" s="95"/>
    </row>
    <row r="647" spans="1:44" ht="12.75" customHeight="1">
      <c r="A647" s="95"/>
      <c r="B647" s="95"/>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95"/>
      <c r="AE647" s="95"/>
      <c r="AF647" s="95"/>
      <c r="AG647" s="95"/>
      <c r="AH647" s="95"/>
      <c r="AI647" s="95"/>
      <c r="AJ647" s="95"/>
      <c r="AK647" s="95"/>
      <c r="AL647" s="95"/>
      <c r="AM647" s="95"/>
      <c r="AN647" s="95"/>
      <c r="AO647" s="95"/>
      <c r="AP647" s="95"/>
      <c r="AQ647" s="95"/>
      <c r="AR647" s="95"/>
    </row>
    <row r="648" spans="1:44" ht="12.75" customHeight="1">
      <c r="A648" s="95"/>
      <c r="B648" s="95"/>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95"/>
      <c r="AE648" s="95"/>
      <c r="AF648" s="95"/>
      <c r="AG648" s="95"/>
      <c r="AH648" s="95"/>
      <c r="AI648" s="95"/>
      <c r="AJ648" s="95"/>
      <c r="AK648" s="95"/>
      <c r="AL648" s="95"/>
      <c r="AM648" s="95"/>
      <c r="AN648" s="95"/>
      <c r="AO648" s="95"/>
      <c r="AP648" s="95"/>
      <c r="AQ648" s="95"/>
      <c r="AR648" s="95"/>
    </row>
    <row r="649" spans="1:44" ht="12.75" customHeight="1">
      <c r="A649" s="95"/>
      <c r="B649" s="95"/>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95"/>
      <c r="AE649" s="95"/>
      <c r="AF649" s="95"/>
      <c r="AG649" s="95"/>
      <c r="AH649" s="95"/>
      <c r="AI649" s="95"/>
      <c r="AJ649" s="95"/>
      <c r="AK649" s="95"/>
      <c r="AL649" s="95"/>
      <c r="AM649" s="95"/>
      <c r="AN649" s="95"/>
      <c r="AO649" s="95"/>
      <c r="AP649" s="95"/>
      <c r="AQ649" s="95"/>
      <c r="AR649" s="95"/>
    </row>
    <row r="650" spans="1:44" ht="12.75" customHeight="1">
      <c r="A650" s="95"/>
      <c r="B650" s="95"/>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95"/>
      <c r="AE650" s="95"/>
      <c r="AF650" s="95"/>
      <c r="AG650" s="95"/>
      <c r="AH650" s="95"/>
      <c r="AI650" s="95"/>
      <c r="AJ650" s="95"/>
      <c r="AK650" s="95"/>
      <c r="AL650" s="95"/>
      <c r="AM650" s="95"/>
      <c r="AN650" s="95"/>
      <c r="AO650" s="95"/>
      <c r="AP650" s="95"/>
      <c r="AQ650" s="95"/>
      <c r="AR650" s="95"/>
    </row>
    <row r="651" spans="1:44" ht="12.75" customHeight="1">
      <c r="A651" s="95"/>
      <c r="B651" s="95"/>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95"/>
      <c r="AE651" s="95"/>
      <c r="AF651" s="95"/>
      <c r="AG651" s="95"/>
      <c r="AH651" s="95"/>
      <c r="AI651" s="95"/>
      <c r="AJ651" s="95"/>
      <c r="AK651" s="95"/>
      <c r="AL651" s="95"/>
      <c r="AM651" s="95"/>
      <c r="AN651" s="95"/>
      <c r="AO651" s="95"/>
      <c r="AP651" s="95"/>
      <c r="AQ651" s="95"/>
      <c r="AR651" s="95"/>
    </row>
    <row r="652" spans="1:44" ht="12.75" customHeight="1">
      <c r="A652" s="95"/>
      <c r="B652" s="95"/>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95"/>
      <c r="AE652" s="95"/>
      <c r="AF652" s="95"/>
      <c r="AG652" s="95"/>
      <c r="AH652" s="95"/>
      <c r="AI652" s="95"/>
      <c r="AJ652" s="95"/>
      <c r="AK652" s="95"/>
      <c r="AL652" s="95"/>
      <c r="AM652" s="95"/>
      <c r="AN652" s="95"/>
      <c r="AO652" s="95"/>
      <c r="AP652" s="95"/>
      <c r="AQ652" s="95"/>
      <c r="AR652" s="95"/>
    </row>
    <row r="653" spans="1:44" ht="12.75" customHeight="1">
      <c r="A653" s="95"/>
      <c r="B653" s="95"/>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95"/>
      <c r="AE653" s="95"/>
      <c r="AF653" s="95"/>
      <c r="AG653" s="95"/>
      <c r="AH653" s="95"/>
      <c r="AI653" s="95"/>
      <c r="AJ653" s="95"/>
      <c r="AK653" s="95"/>
      <c r="AL653" s="95"/>
      <c r="AM653" s="95"/>
      <c r="AN653" s="95"/>
      <c r="AO653" s="95"/>
      <c r="AP653" s="95"/>
      <c r="AQ653" s="95"/>
      <c r="AR653" s="95"/>
    </row>
    <row r="654" spans="1:44" ht="12.75" customHeight="1">
      <c r="A654" s="95"/>
      <c r="B654" s="95"/>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c r="AH654" s="95"/>
      <c r="AI654" s="95"/>
      <c r="AJ654" s="95"/>
      <c r="AK654" s="95"/>
      <c r="AL654" s="95"/>
      <c r="AM654" s="95"/>
      <c r="AN654" s="95"/>
      <c r="AO654" s="95"/>
      <c r="AP654" s="95"/>
      <c r="AQ654" s="95"/>
      <c r="AR654" s="95"/>
    </row>
    <row r="655" spans="1:44" ht="12.75" customHeight="1">
      <c r="A655" s="95"/>
      <c r="B655" s="95"/>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95"/>
      <c r="AE655" s="95"/>
      <c r="AF655" s="95"/>
      <c r="AG655" s="95"/>
      <c r="AH655" s="95"/>
      <c r="AI655" s="95"/>
      <c r="AJ655" s="95"/>
      <c r="AK655" s="95"/>
      <c r="AL655" s="95"/>
      <c r="AM655" s="95"/>
      <c r="AN655" s="95"/>
      <c r="AO655" s="95"/>
      <c r="AP655" s="95"/>
      <c r="AQ655" s="95"/>
      <c r="AR655" s="95"/>
    </row>
    <row r="656" spans="1:44" ht="12.75" customHeight="1">
      <c r="A656" s="95"/>
      <c r="B656" s="95"/>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95"/>
      <c r="AE656" s="95"/>
      <c r="AF656" s="95"/>
      <c r="AG656" s="95"/>
      <c r="AH656" s="95"/>
      <c r="AI656" s="95"/>
      <c r="AJ656" s="95"/>
      <c r="AK656" s="95"/>
      <c r="AL656" s="95"/>
      <c r="AM656" s="95"/>
      <c r="AN656" s="95"/>
      <c r="AO656" s="95"/>
      <c r="AP656" s="95"/>
      <c r="AQ656" s="95"/>
      <c r="AR656" s="95"/>
    </row>
    <row r="657" spans="1:44" ht="12.75" customHeight="1">
      <c r="A657" s="95"/>
      <c r="B657" s="95"/>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c r="AH657" s="95"/>
      <c r="AI657" s="95"/>
      <c r="AJ657" s="95"/>
      <c r="AK657" s="95"/>
      <c r="AL657" s="95"/>
      <c r="AM657" s="95"/>
      <c r="AN657" s="95"/>
      <c r="AO657" s="95"/>
      <c r="AP657" s="95"/>
      <c r="AQ657" s="95"/>
      <c r="AR657" s="95"/>
    </row>
    <row r="658" spans="1:44" ht="12.75" customHeight="1">
      <c r="A658" s="95"/>
      <c r="B658" s="95"/>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95"/>
      <c r="AE658" s="95"/>
      <c r="AF658" s="95"/>
      <c r="AG658" s="95"/>
      <c r="AH658" s="95"/>
      <c r="AI658" s="95"/>
      <c r="AJ658" s="95"/>
      <c r="AK658" s="95"/>
      <c r="AL658" s="95"/>
      <c r="AM658" s="95"/>
      <c r="AN658" s="95"/>
      <c r="AO658" s="95"/>
      <c r="AP658" s="95"/>
      <c r="AQ658" s="95"/>
      <c r="AR658" s="95"/>
    </row>
    <row r="659" spans="1:44" ht="12.75" customHeight="1">
      <c r="A659" s="95"/>
      <c r="B659" s="95"/>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95"/>
      <c r="AE659" s="95"/>
      <c r="AF659" s="95"/>
      <c r="AG659" s="95"/>
      <c r="AH659" s="95"/>
      <c r="AI659" s="95"/>
      <c r="AJ659" s="95"/>
      <c r="AK659" s="95"/>
      <c r="AL659" s="95"/>
      <c r="AM659" s="95"/>
      <c r="AN659" s="95"/>
      <c r="AO659" s="95"/>
      <c r="AP659" s="95"/>
      <c r="AQ659" s="95"/>
      <c r="AR659" s="95"/>
    </row>
    <row r="660" spans="1:44" ht="12.75" customHeight="1">
      <c r="A660" s="95"/>
      <c r="B660" s="95"/>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95"/>
      <c r="AE660" s="95"/>
      <c r="AF660" s="95"/>
      <c r="AG660" s="95"/>
      <c r="AH660" s="95"/>
      <c r="AI660" s="95"/>
      <c r="AJ660" s="95"/>
      <c r="AK660" s="95"/>
      <c r="AL660" s="95"/>
      <c r="AM660" s="95"/>
      <c r="AN660" s="95"/>
      <c r="AO660" s="95"/>
      <c r="AP660" s="95"/>
      <c r="AQ660" s="95"/>
      <c r="AR660" s="95"/>
    </row>
    <row r="661" spans="1:44" ht="12.75" customHeight="1">
      <c r="A661" s="95"/>
      <c r="B661" s="95"/>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95"/>
      <c r="AE661" s="95"/>
      <c r="AF661" s="95"/>
      <c r="AG661" s="95"/>
      <c r="AH661" s="95"/>
      <c r="AI661" s="95"/>
      <c r="AJ661" s="95"/>
      <c r="AK661" s="95"/>
      <c r="AL661" s="95"/>
      <c r="AM661" s="95"/>
      <c r="AN661" s="95"/>
      <c r="AO661" s="95"/>
      <c r="AP661" s="95"/>
      <c r="AQ661" s="95"/>
      <c r="AR661" s="95"/>
    </row>
    <row r="662" spans="1:44" ht="12.75" customHeight="1">
      <c r="A662" s="95"/>
      <c r="B662" s="95"/>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95"/>
      <c r="AE662" s="95"/>
      <c r="AF662" s="95"/>
      <c r="AG662" s="95"/>
      <c r="AH662" s="95"/>
      <c r="AI662" s="95"/>
      <c r="AJ662" s="95"/>
      <c r="AK662" s="95"/>
      <c r="AL662" s="95"/>
      <c r="AM662" s="95"/>
      <c r="AN662" s="95"/>
      <c r="AO662" s="95"/>
      <c r="AP662" s="95"/>
      <c r="AQ662" s="95"/>
      <c r="AR662" s="95"/>
    </row>
    <row r="663" spans="1:44" ht="12.75" customHeight="1">
      <c r="A663" s="95"/>
      <c r="B663" s="95"/>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c r="AG663" s="95"/>
      <c r="AH663" s="95"/>
      <c r="AI663" s="95"/>
      <c r="AJ663" s="95"/>
      <c r="AK663" s="95"/>
      <c r="AL663" s="95"/>
      <c r="AM663" s="95"/>
      <c r="AN663" s="95"/>
      <c r="AO663" s="95"/>
      <c r="AP663" s="95"/>
      <c r="AQ663" s="95"/>
      <c r="AR663" s="95"/>
    </row>
    <row r="664" spans="1:44" ht="12.75" customHeight="1">
      <c r="A664" s="95"/>
      <c r="B664" s="95"/>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95"/>
      <c r="AE664" s="95"/>
      <c r="AF664" s="95"/>
      <c r="AG664" s="95"/>
      <c r="AH664" s="95"/>
      <c r="AI664" s="95"/>
      <c r="AJ664" s="95"/>
      <c r="AK664" s="95"/>
      <c r="AL664" s="95"/>
      <c r="AM664" s="95"/>
      <c r="AN664" s="95"/>
      <c r="AO664" s="95"/>
      <c r="AP664" s="95"/>
      <c r="AQ664" s="95"/>
      <c r="AR664" s="95"/>
    </row>
    <row r="665" spans="1:44" ht="12.75" customHeight="1">
      <c r="A665" s="95"/>
      <c r="B665" s="95"/>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c r="AA665" s="95"/>
      <c r="AB665" s="95"/>
      <c r="AC665" s="95"/>
      <c r="AD665" s="95"/>
      <c r="AE665" s="95"/>
      <c r="AF665" s="95"/>
      <c r="AG665" s="95"/>
      <c r="AH665" s="95"/>
      <c r="AI665" s="95"/>
      <c r="AJ665" s="95"/>
      <c r="AK665" s="95"/>
      <c r="AL665" s="95"/>
      <c r="AM665" s="95"/>
      <c r="AN665" s="95"/>
      <c r="AO665" s="95"/>
      <c r="AP665" s="95"/>
      <c r="AQ665" s="95"/>
      <c r="AR665" s="95"/>
    </row>
    <row r="666" spans="1:44" ht="12.75" customHeight="1">
      <c r="A666" s="95"/>
      <c r="B666" s="95"/>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95"/>
      <c r="AE666" s="95"/>
      <c r="AF666" s="95"/>
      <c r="AG666" s="95"/>
      <c r="AH666" s="95"/>
      <c r="AI666" s="95"/>
      <c r="AJ666" s="95"/>
      <c r="AK666" s="95"/>
      <c r="AL666" s="95"/>
      <c r="AM666" s="95"/>
      <c r="AN666" s="95"/>
      <c r="AO666" s="95"/>
      <c r="AP666" s="95"/>
      <c r="AQ666" s="95"/>
      <c r="AR666" s="95"/>
    </row>
    <row r="667" spans="1:44" ht="12.75" customHeight="1">
      <c r="A667" s="95"/>
      <c r="B667" s="95"/>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95"/>
      <c r="AE667" s="95"/>
      <c r="AF667" s="95"/>
      <c r="AG667" s="95"/>
      <c r="AH667" s="95"/>
      <c r="AI667" s="95"/>
      <c r="AJ667" s="95"/>
      <c r="AK667" s="95"/>
      <c r="AL667" s="95"/>
      <c r="AM667" s="95"/>
      <c r="AN667" s="95"/>
      <c r="AO667" s="95"/>
      <c r="AP667" s="95"/>
      <c r="AQ667" s="95"/>
      <c r="AR667" s="95"/>
    </row>
    <row r="668" spans="1:44" ht="12.75" customHeight="1">
      <c r="A668" s="95"/>
      <c r="B668" s="95"/>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95"/>
      <c r="AE668" s="95"/>
      <c r="AF668" s="95"/>
      <c r="AG668" s="95"/>
      <c r="AH668" s="95"/>
      <c r="AI668" s="95"/>
      <c r="AJ668" s="95"/>
      <c r="AK668" s="95"/>
      <c r="AL668" s="95"/>
      <c r="AM668" s="95"/>
      <c r="AN668" s="95"/>
      <c r="AO668" s="95"/>
      <c r="AP668" s="95"/>
      <c r="AQ668" s="95"/>
      <c r="AR668" s="95"/>
    </row>
    <row r="669" spans="1:44" ht="12.75" customHeight="1">
      <c r="A669" s="95"/>
      <c r="B669" s="95"/>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95"/>
      <c r="AE669" s="95"/>
      <c r="AF669" s="95"/>
      <c r="AG669" s="95"/>
      <c r="AH669" s="95"/>
      <c r="AI669" s="95"/>
      <c r="AJ669" s="95"/>
      <c r="AK669" s="95"/>
      <c r="AL669" s="95"/>
      <c r="AM669" s="95"/>
      <c r="AN669" s="95"/>
      <c r="AO669" s="95"/>
      <c r="AP669" s="95"/>
      <c r="AQ669" s="95"/>
      <c r="AR669" s="95"/>
    </row>
    <row r="670" spans="1:44" ht="12.75" customHeight="1">
      <c r="A670" s="95"/>
      <c r="B670" s="95"/>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95"/>
      <c r="AE670" s="95"/>
      <c r="AF670" s="95"/>
      <c r="AG670" s="95"/>
      <c r="AH670" s="95"/>
      <c r="AI670" s="95"/>
      <c r="AJ670" s="95"/>
      <c r="AK670" s="95"/>
      <c r="AL670" s="95"/>
      <c r="AM670" s="95"/>
      <c r="AN670" s="95"/>
      <c r="AO670" s="95"/>
      <c r="AP670" s="95"/>
      <c r="AQ670" s="95"/>
      <c r="AR670" s="95"/>
    </row>
    <row r="671" spans="1:44" ht="12.75" customHeight="1">
      <c r="A671" s="95"/>
      <c r="B671" s="95"/>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95"/>
      <c r="AE671" s="95"/>
      <c r="AF671" s="95"/>
      <c r="AG671" s="95"/>
      <c r="AH671" s="95"/>
      <c r="AI671" s="95"/>
      <c r="AJ671" s="95"/>
      <c r="AK671" s="95"/>
      <c r="AL671" s="95"/>
      <c r="AM671" s="95"/>
      <c r="AN671" s="95"/>
      <c r="AO671" s="95"/>
      <c r="AP671" s="95"/>
      <c r="AQ671" s="95"/>
      <c r="AR671" s="95"/>
    </row>
    <row r="672" spans="1:44" ht="12.75" customHeight="1">
      <c r="A672" s="95"/>
      <c r="B672" s="95"/>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95"/>
      <c r="AE672" s="95"/>
      <c r="AF672" s="95"/>
      <c r="AG672" s="95"/>
      <c r="AH672" s="95"/>
      <c r="AI672" s="95"/>
      <c r="AJ672" s="95"/>
      <c r="AK672" s="95"/>
      <c r="AL672" s="95"/>
      <c r="AM672" s="95"/>
      <c r="AN672" s="95"/>
      <c r="AO672" s="95"/>
      <c r="AP672" s="95"/>
      <c r="AQ672" s="95"/>
      <c r="AR672" s="95"/>
    </row>
    <row r="673" spans="1:44" ht="12.75" customHeight="1">
      <c r="A673" s="95"/>
      <c r="B673" s="95"/>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95"/>
      <c r="AE673" s="95"/>
      <c r="AF673" s="95"/>
      <c r="AG673" s="95"/>
      <c r="AH673" s="95"/>
      <c r="AI673" s="95"/>
      <c r="AJ673" s="95"/>
      <c r="AK673" s="95"/>
      <c r="AL673" s="95"/>
      <c r="AM673" s="95"/>
      <c r="AN673" s="95"/>
      <c r="AO673" s="95"/>
      <c r="AP673" s="95"/>
      <c r="AQ673" s="95"/>
      <c r="AR673" s="95"/>
    </row>
    <row r="674" spans="1:44" ht="12.75" customHeight="1">
      <c r="A674" s="95"/>
      <c r="B674" s="95"/>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95"/>
      <c r="AE674" s="95"/>
      <c r="AF674" s="95"/>
      <c r="AG674" s="95"/>
      <c r="AH674" s="95"/>
      <c r="AI674" s="95"/>
      <c r="AJ674" s="95"/>
      <c r="AK674" s="95"/>
      <c r="AL674" s="95"/>
      <c r="AM674" s="95"/>
      <c r="AN674" s="95"/>
      <c r="AO674" s="95"/>
      <c r="AP674" s="95"/>
      <c r="AQ674" s="95"/>
      <c r="AR674" s="95"/>
    </row>
    <row r="675" spans="1:44" ht="12.75" customHeight="1">
      <c r="A675" s="95"/>
      <c r="B675" s="95"/>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95"/>
      <c r="AE675" s="95"/>
      <c r="AF675" s="95"/>
      <c r="AG675" s="95"/>
      <c r="AH675" s="95"/>
      <c r="AI675" s="95"/>
      <c r="AJ675" s="95"/>
      <c r="AK675" s="95"/>
      <c r="AL675" s="95"/>
      <c r="AM675" s="95"/>
      <c r="AN675" s="95"/>
      <c r="AO675" s="95"/>
      <c r="AP675" s="95"/>
      <c r="AQ675" s="95"/>
      <c r="AR675" s="95"/>
    </row>
    <row r="676" spans="1:44" ht="12.75" customHeight="1">
      <c r="A676" s="95"/>
      <c r="B676" s="95"/>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95"/>
      <c r="AE676" s="95"/>
      <c r="AF676" s="95"/>
      <c r="AG676" s="95"/>
      <c r="AH676" s="95"/>
      <c r="AI676" s="95"/>
      <c r="AJ676" s="95"/>
      <c r="AK676" s="95"/>
      <c r="AL676" s="95"/>
      <c r="AM676" s="95"/>
      <c r="AN676" s="95"/>
      <c r="AO676" s="95"/>
      <c r="AP676" s="95"/>
      <c r="AQ676" s="95"/>
      <c r="AR676" s="95"/>
    </row>
    <row r="677" spans="1:44" ht="12.75" customHeight="1">
      <c r="A677" s="95"/>
      <c r="B677" s="95"/>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95"/>
      <c r="AE677" s="95"/>
      <c r="AF677" s="95"/>
      <c r="AG677" s="95"/>
      <c r="AH677" s="95"/>
      <c r="AI677" s="95"/>
      <c r="AJ677" s="95"/>
      <c r="AK677" s="95"/>
      <c r="AL677" s="95"/>
      <c r="AM677" s="95"/>
      <c r="AN677" s="95"/>
      <c r="AO677" s="95"/>
      <c r="AP677" s="95"/>
      <c r="AQ677" s="95"/>
      <c r="AR677" s="95"/>
    </row>
    <row r="678" spans="1:44" ht="12.75" customHeight="1">
      <c r="A678" s="95"/>
      <c r="B678" s="95"/>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row>
    <row r="679" spans="1:44" ht="12.75" customHeight="1">
      <c r="A679" s="95"/>
      <c r="B679" s="95"/>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L679" s="95"/>
      <c r="AM679" s="95"/>
      <c r="AN679" s="95"/>
      <c r="AO679" s="95"/>
      <c r="AP679" s="95"/>
      <c r="AQ679" s="95"/>
      <c r="AR679" s="95"/>
    </row>
    <row r="680" spans="1:44" ht="12.75" customHeight="1">
      <c r="A680" s="95"/>
      <c r="B680" s="95"/>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95"/>
      <c r="AE680" s="95"/>
      <c r="AF680" s="95"/>
      <c r="AG680" s="95"/>
      <c r="AH680" s="95"/>
      <c r="AI680" s="95"/>
      <c r="AJ680" s="95"/>
      <c r="AK680" s="95"/>
      <c r="AL680" s="95"/>
      <c r="AM680" s="95"/>
      <c r="AN680" s="95"/>
      <c r="AO680" s="95"/>
      <c r="AP680" s="95"/>
      <c r="AQ680" s="95"/>
      <c r="AR680" s="95"/>
    </row>
    <row r="681" spans="1:44" ht="12.75" customHeight="1">
      <c r="A681" s="95"/>
      <c r="B681" s="95"/>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c r="AA681" s="95"/>
      <c r="AB681" s="95"/>
      <c r="AC681" s="95"/>
      <c r="AD681" s="95"/>
      <c r="AE681" s="95"/>
      <c r="AF681" s="95"/>
      <c r="AG681" s="95"/>
      <c r="AH681" s="95"/>
      <c r="AI681" s="95"/>
      <c r="AJ681" s="95"/>
      <c r="AK681" s="95"/>
      <c r="AL681" s="95"/>
      <c r="AM681" s="95"/>
      <c r="AN681" s="95"/>
      <c r="AO681" s="95"/>
      <c r="AP681" s="95"/>
      <c r="AQ681" s="95"/>
      <c r="AR681" s="95"/>
    </row>
    <row r="682" spans="1:44" ht="12.75" customHeight="1">
      <c r="A682" s="95"/>
      <c r="B682" s="95"/>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c r="AA682" s="95"/>
      <c r="AB682" s="95"/>
      <c r="AC682" s="95"/>
      <c r="AD682" s="95"/>
      <c r="AE682" s="95"/>
      <c r="AF682" s="95"/>
      <c r="AG682" s="95"/>
      <c r="AH682" s="95"/>
      <c r="AI682" s="95"/>
      <c r="AJ682" s="95"/>
      <c r="AK682" s="95"/>
      <c r="AL682" s="95"/>
      <c r="AM682" s="95"/>
      <c r="AN682" s="95"/>
      <c r="AO682" s="95"/>
      <c r="AP682" s="95"/>
      <c r="AQ682" s="95"/>
      <c r="AR682" s="95"/>
    </row>
    <row r="683" spans="1:44" ht="12.75" customHeight="1">
      <c r="A683" s="95"/>
      <c r="B683" s="95"/>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95"/>
      <c r="AE683" s="95"/>
      <c r="AF683" s="95"/>
      <c r="AG683" s="95"/>
      <c r="AH683" s="95"/>
      <c r="AI683" s="95"/>
      <c r="AJ683" s="95"/>
      <c r="AK683" s="95"/>
      <c r="AL683" s="95"/>
      <c r="AM683" s="95"/>
      <c r="AN683" s="95"/>
      <c r="AO683" s="95"/>
      <c r="AP683" s="95"/>
      <c r="AQ683" s="95"/>
      <c r="AR683" s="95"/>
    </row>
    <row r="684" spans="1:44" ht="12.75" customHeight="1">
      <c r="A684" s="95"/>
      <c r="B684" s="95"/>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95"/>
      <c r="AE684" s="95"/>
      <c r="AF684" s="95"/>
      <c r="AG684" s="95"/>
      <c r="AH684" s="95"/>
      <c r="AI684" s="95"/>
      <c r="AJ684" s="95"/>
      <c r="AK684" s="95"/>
      <c r="AL684" s="95"/>
      <c r="AM684" s="95"/>
      <c r="AN684" s="95"/>
      <c r="AO684" s="95"/>
      <c r="AP684" s="95"/>
      <c r="AQ684" s="95"/>
      <c r="AR684" s="95"/>
    </row>
    <row r="685" spans="1:44" ht="12.75" customHeight="1">
      <c r="A685" s="95"/>
      <c r="B685" s="95"/>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95"/>
      <c r="AE685" s="95"/>
      <c r="AF685" s="95"/>
      <c r="AG685" s="95"/>
      <c r="AH685" s="95"/>
      <c r="AI685" s="95"/>
      <c r="AJ685" s="95"/>
      <c r="AK685" s="95"/>
      <c r="AL685" s="95"/>
      <c r="AM685" s="95"/>
      <c r="AN685" s="95"/>
      <c r="AO685" s="95"/>
      <c r="AP685" s="95"/>
      <c r="AQ685" s="95"/>
      <c r="AR685" s="95"/>
    </row>
    <row r="686" spans="1:44" ht="12.75" customHeight="1">
      <c r="A686" s="95"/>
      <c r="B686" s="95"/>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c r="AA686" s="95"/>
      <c r="AB686" s="95"/>
      <c r="AC686" s="95"/>
      <c r="AD686" s="95"/>
      <c r="AE686" s="95"/>
      <c r="AF686" s="95"/>
      <c r="AG686" s="95"/>
      <c r="AH686" s="95"/>
      <c r="AI686" s="95"/>
      <c r="AJ686" s="95"/>
      <c r="AK686" s="95"/>
      <c r="AL686" s="95"/>
      <c r="AM686" s="95"/>
      <c r="AN686" s="95"/>
      <c r="AO686" s="95"/>
      <c r="AP686" s="95"/>
      <c r="AQ686" s="95"/>
      <c r="AR686" s="95"/>
    </row>
    <row r="687" spans="1:44" ht="12.75" customHeight="1">
      <c r="A687" s="95"/>
      <c r="B687" s="95"/>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c r="AA687" s="95"/>
      <c r="AB687" s="95"/>
      <c r="AC687" s="95"/>
      <c r="AD687" s="95"/>
      <c r="AE687" s="95"/>
      <c r="AF687" s="95"/>
      <c r="AG687" s="95"/>
      <c r="AH687" s="95"/>
      <c r="AI687" s="95"/>
      <c r="AJ687" s="95"/>
      <c r="AK687" s="95"/>
      <c r="AL687" s="95"/>
      <c r="AM687" s="95"/>
      <c r="AN687" s="95"/>
      <c r="AO687" s="95"/>
      <c r="AP687" s="95"/>
      <c r="AQ687" s="95"/>
      <c r="AR687" s="95"/>
    </row>
    <row r="688" spans="1:44" ht="12.75" customHeight="1">
      <c r="A688" s="95"/>
      <c r="B688" s="95"/>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c r="AA688" s="95"/>
      <c r="AB688" s="95"/>
      <c r="AC688" s="95"/>
      <c r="AD688" s="95"/>
      <c r="AE688" s="95"/>
      <c r="AF688" s="95"/>
      <c r="AG688" s="95"/>
      <c r="AH688" s="95"/>
      <c r="AI688" s="95"/>
      <c r="AJ688" s="95"/>
      <c r="AK688" s="95"/>
      <c r="AL688" s="95"/>
      <c r="AM688" s="95"/>
      <c r="AN688" s="95"/>
      <c r="AO688" s="95"/>
      <c r="AP688" s="95"/>
      <c r="AQ688" s="95"/>
      <c r="AR688" s="95"/>
    </row>
    <row r="689" spans="1:44" ht="12.75" customHeight="1">
      <c r="A689" s="95"/>
      <c r="B689" s="95"/>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c r="AA689" s="95"/>
      <c r="AB689" s="95"/>
      <c r="AC689" s="95"/>
      <c r="AD689" s="95"/>
      <c r="AE689" s="95"/>
      <c r="AF689" s="95"/>
      <c r="AG689" s="95"/>
      <c r="AH689" s="95"/>
      <c r="AI689" s="95"/>
      <c r="AJ689" s="95"/>
      <c r="AK689" s="95"/>
      <c r="AL689" s="95"/>
      <c r="AM689" s="95"/>
      <c r="AN689" s="95"/>
      <c r="AO689" s="95"/>
      <c r="AP689" s="95"/>
      <c r="AQ689" s="95"/>
      <c r="AR689" s="95"/>
    </row>
    <row r="690" spans="1:44" ht="12.75" customHeight="1">
      <c r="A690" s="95"/>
      <c r="B690" s="95"/>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c r="AA690" s="95"/>
      <c r="AB690" s="95"/>
      <c r="AC690" s="95"/>
      <c r="AD690" s="95"/>
      <c r="AE690" s="95"/>
      <c r="AF690" s="95"/>
      <c r="AG690" s="95"/>
      <c r="AH690" s="95"/>
      <c r="AI690" s="95"/>
      <c r="AJ690" s="95"/>
      <c r="AK690" s="95"/>
      <c r="AL690" s="95"/>
      <c r="AM690" s="95"/>
      <c r="AN690" s="95"/>
      <c r="AO690" s="95"/>
      <c r="AP690" s="95"/>
      <c r="AQ690" s="95"/>
      <c r="AR690" s="95"/>
    </row>
    <row r="691" spans="1:44" ht="12.75" customHeight="1">
      <c r="A691" s="95"/>
      <c r="B691" s="95"/>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c r="AA691" s="95"/>
      <c r="AB691" s="95"/>
      <c r="AC691" s="95"/>
      <c r="AD691" s="95"/>
      <c r="AE691" s="95"/>
      <c r="AF691" s="95"/>
      <c r="AG691" s="95"/>
      <c r="AH691" s="95"/>
      <c r="AI691" s="95"/>
      <c r="AJ691" s="95"/>
      <c r="AK691" s="95"/>
      <c r="AL691" s="95"/>
      <c r="AM691" s="95"/>
      <c r="AN691" s="95"/>
      <c r="AO691" s="95"/>
      <c r="AP691" s="95"/>
      <c r="AQ691" s="95"/>
      <c r="AR691" s="95"/>
    </row>
    <row r="692" spans="1:44" ht="12.75" customHeight="1">
      <c r="A692" s="95"/>
      <c r="B692" s="95"/>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c r="AA692" s="95"/>
      <c r="AB692" s="95"/>
      <c r="AC692" s="95"/>
      <c r="AD692" s="95"/>
      <c r="AE692" s="95"/>
      <c r="AF692" s="95"/>
      <c r="AG692" s="95"/>
      <c r="AH692" s="95"/>
      <c r="AI692" s="95"/>
      <c r="AJ692" s="95"/>
      <c r="AK692" s="95"/>
      <c r="AL692" s="95"/>
      <c r="AM692" s="95"/>
      <c r="AN692" s="95"/>
      <c r="AO692" s="95"/>
      <c r="AP692" s="95"/>
      <c r="AQ692" s="95"/>
      <c r="AR692" s="95"/>
    </row>
    <row r="693" spans="1:44" ht="12.75" customHeight="1">
      <c r="A693" s="95"/>
      <c r="B693" s="95"/>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c r="AA693" s="95"/>
      <c r="AB693" s="95"/>
      <c r="AC693" s="95"/>
      <c r="AD693" s="95"/>
      <c r="AE693" s="95"/>
      <c r="AF693" s="95"/>
      <c r="AG693" s="95"/>
      <c r="AH693" s="95"/>
      <c r="AI693" s="95"/>
      <c r="AJ693" s="95"/>
      <c r="AK693" s="95"/>
      <c r="AL693" s="95"/>
      <c r="AM693" s="95"/>
      <c r="AN693" s="95"/>
      <c r="AO693" s="95"/>
      <c r="AP693" s="95"/>
      <c r="AQ693" s="95"/>
      <c r="AR693" s="95"/>
    </row>
    <row r="694" spans="1:44" ht="12.75" customHeight="1">
      <c r="A694" s="95"/>
      <c r="B694" s="95"/>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c r="AA694" s="95"/>
      <c r="AB694" s="95"/>
      <c r="AC694" s="95"/>
      <c r="AD694" s="95"/>
      <c r="AE694" s="95"/>
      <c r="AF694" s="95"/>
      <c r="AG694" s="95"/>
      <c r="AH694" s="95"/>
      <c r="AI694" s="95"/>
      <c r="AJ694" s="95"/>
      <c r="AK694" s="95"/>
      <c r="AL694" s="95"/>
      <c r="AM694" s="95"/>
      <c r="AN694" s="95"/>
      <c r="AO694" s="95"/>
      <c r="AP694" s="95"/>
      <c r="AQ694" s="95"/>
      <c r="AR694" s="95"/>
    </row>
    <row r="695" spans="1:44" ht="12.75" customHeight="1">
      <c r="A695" s="95"/>
      <c r="B695" s="95"/>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c r="AA695" s="95"/>
      <c r="AB695" s="95"/>
      <c r="AC695" s="95"/>
      <c r="AD695" s="95"/>
      <c r="AE695" s="95"/>
      <c r="AF695" s="95"/>
      <c r="AG695" s="95"/>
      <c r="AH695" s="95"/>
      <c r="AI695" s="95"/>
      <c r="AJ695" s="95"/>
      <c r="AK695" s="95"/>
      <c r="AL695" s="95"/>
      <c r="AM695" s="95"/>
      <c r="AN695" s="95"/>
      <c r="AO695" s="95"/>
      <c r="AP695" s="95"/>
      <c r="AQ695" s="95"/>
      <c r="AR695" s="95"/>
    </row>
    <row r="696" spans="1:44" ht="12.75" customHeight="1">
      <c r="A696" s="95"/>
      <c r="B696" s="95"/>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c r="AA696" s="95"/>
      <c r="AB696" s="95"/>
      <c r="AC696" s="95"/>
      <c r="AD696" s="95"/>
      <c r="AE696" s="95"/>
      <c r="AF696" s="95"/>
      <c r="AG696" s="95"/>
      <c r="AH696" s="95"/>
      <c r="AI696" s="95"/>
      <c r="AJ696" s="95"/>
      <c r="AK696" s="95"/>
      <c r="AL696" s="95"/>
      <c r="AM696" s="95"/>
      <c r="AN696" s="95"/>
      <c r="AO696" s="95"/>
      <c r="AP696" s="95"/>
      <c r="AQ696" s="95"/>
      <c r="AR696" s="95"/>
    </row>
    <row r="697" spans="1:44" ht="12.75" customHeight="1">
      <c r="A697" s="95"/>
      <c r="B697" s="95"/>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L697" s="95"/>
      <c r="AM697" s="95"/>
      <c r="AN697" s="95"/>
      <c r="AO697" s="95"/>
      <c r="AP697" s="95"/>
      <c r="AQ697" s="95"/>
      <c r="AR697" s="95"/>
    </row>
    <row r="698" spans="1:44" ht="12.75" customHeight="1">
      <c r="A698" s="95"/>
      <c r="B698" s="95"/>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row>
    <row r="699" spans="1:44" ht="12.75" customHeight="1">
      <c r="A699" s="95"/>
      <c r="B699" s="95"/>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c r="AA699" s="95"/>
      <c r="AB699" s="95"/>
      <c r="AC699" s="95"/>
      <c r="AD699" s="95"/>
      <c r="AE699" s="95"/>
      <c r="AF699" s="95"/>
      <c r="AG699" s="95"/>
      <c r="AH699" s="95"/>
      <c r="AI699" s="95"/>
      <c r="AJ699" s="95"/>
      <c r="AK699" s="95"/>
      <c r="AL699" s="95"/>
      <c r="AM699" s="95"/>
      <c r="AN699" s="95"/>
      <c r="AO699" s="95"/>
      <c r="AP699" s="95"/>
      <c r="AQ699" s="95"/>
      <c r="AR699" s="95"/>
    </row>
    <row r="700" spans="1:44" ht="12.75" customHeight="1">
      <c r="A700" s="95"/>
      <c r="B700" s="95"/>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c r="AA700" s="95"/>
      <c r="AB700" s="95"/>
      <c r="AC700" s="95"/>
      <c r="AD700" s="95"/>
      <c r="AE700" s="95"/>
      <c r="AF700" s="95"/>
      <c r="AG700" s="95"/>
      <c r="AH700" s="95"/>
      <c r="AI700" s="95"/>
      <c r="AJ700" s="95"/>
      <c r="AK700" s="95"/>
      <c r="AL700" s="95"/>
      <c r="AM700" s="95"/>
      <c r="AN700" s="95"/>
      <c r="AO700" s="95"/>
      <c r="AP700" s="95"/>
      <c r="AQ700" s="95"/>
      <c r="AR700" s="95"/>
    </row>
    <row r="701" spans="1:44" ht="12.75" customHeight="1">
      <c r="A701" s="95"/>
      <c r="B701" s="95"/>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c r="AA701" s="95"/>
      <c r="AB701" s="95"/>
      <c r="AC701" s="95"/>
      <c r="AD701" s="95"/>
      <c r="AE701" s="95"/>
      <c r="AF701" s="95"/>
      <c r="AG701" s="95"/>
      <c r="AH701" s="95"/>
      <c r="AI701" s="95"/>
      <c r="AJ701" s="95"/>
      <c r="AK701" s="95"/>
      <c r="AL701" s="95"/>
      <c r="AM701" s="95"/>
      <c r="AN701" s="95"/>
      <c r="AO701" s="95"/>
      <c r="AP701" s="95"/>
      <c r="AQ701" s="95"/>
      <c r="AR701" s="95"/>
    </row>
    <row r="702" spans="1:44" ht="12.75" customHeight="1">
      <c r="A702" s="95"/>
      <c r="B702" s="95"/>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c r="AA702" s="95"/>
      <c r="AB702" s="95"/>
      <c r="AC702" s="95"/>
      <c r="AD702" s="95"/>
      <c r="AE702" s="95"/>
      <c r="AF702" s="95"/>
      <c r="AG702" s="95"/>
      <c r="AH702" s="95"/>
      <c r="AI702" s="95"/>
      <c r="AJ702" s="95"/>
      <c r="AK702" s="95"/>
      <c r="AL702" s="95"/>
      <c r="AM702" s="95"/>
      <c r="AN702" s="95"/>
      <c r="AO702" s="95"/>
      <c r="AP702" s="95"/>
      <c r="AQ702" s="95"/>
      <c r="AR702" s="95"/>
    </row>
    <row r="703" spans="1:44" ht="12.75" customHeight="1">
      <c r="A703" s="95"/>
      <c r="B703" s="95"/>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c r="AA703" s="95"/>
      <c r="AB703" s="95"/>
      <c r="AC703" s="95"/>
      <c r="AD703" s="95"/>
      <c r="AE703" s="95"/>
      <c r="AF703" s="95"/>
      <c r="AG703" s="95"/>
      <c r="AH703" s="95"/>
      <c r="AI703" s="95"/>
      <c r="AJ703" s="95"/>
      <c r="AK703" s="95"/>
      <c r="AL703" s="95"/>
      <c r="AM703" s="95"/>
      <c r="AN703" s="95"/>
      <c r="AO703" s="95"/>
      <c r="AP703" s="95"/>
      <c r="AQ703" s="95"/>
      <c r="AR703" s="95"/>
    </row>
    <row r="704" spans="1:44" ht="12.75" customHeight="1">
      <c r="A704" s="95"/>
      <c r="B704" s="95"/>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c r="AA704" s="95"/>
      <c r="AB704" s="95"/>
      <c r="AC704" s="95"/>
      <c r="AD704" s="95"/>
      <c r="AE704" s="95"/>
      <c r="AF704" s="95"/>
      <c r="AG704" s="95"/>
      <c r="AH704" s="95"/>
      <c r="AI704" s="95"/>
      <c r="AJ704" s="95"/>
      <c r="AK704" s="95"/>
      <c r="AL704" s="95"/>
      <c r="AM704" s="95"/>
      <c r="AN704" s="95"/>
      <c r="AO704" s="95"/>
      <c r="AP704" s="95"/>
      <c r="AQ704" s="95"/>
      <c r="AR704" s="95"/>
    </row>
    <row r="705" spans="1:44" ht="12.75" customHeight="1">
      <c r="A705" s="95"/>
      <c r="B705" s="95"/>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c r="AA705" s="95"/>
      <c r="AB705" s="95"/>
      <c r="AC705" s="95"/>
      <c r="AD705" s="95"/>
      <c r="AE705" s="95"/>
      <c r="AF705" s="95"/>
      <c r="AG705" s="95"/>
      <c r="AH705" s="95"/>
      <c r="AI705" s="95"/>
      <c r="AJ705" s="95"/>
      <c r="AK705" s="95"/>
      <c r="AL705" s="95"/>
      <c r="AM705" s="95"/>
      <c r="AN705" s="95"/>
      <c r="AO705" s="95"/>
      <c r="AP705" s="95"/>
      <c r="AQ705" s="95"/>
      <c r="AR705" s="95"/>
    </row>
    <row r="706" spans="1:44" ht="12.75" customHeight="1">
      <c r="A706" s="95"/>
      <c r="B706" s="95"/>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c r="AA706" s="95"/>
      <c r="AB706" s="95"/>
      <c r="AC706" s="95"/>
      <c r="AD706" s="95"/>
      <c r="AE706" s="95"/>
      <c r="AF706" s="95"/>
      <c r="AG706" s="95"/>
      <c r="AH706" s="95"/>
      <c r="AI706" s="95"/>
      <c r="AJ706" s="95"/>
      <c r="AK706" s="95"/>
      <c r="AL706" s="95"/>
      <c r="AM706" s="95"/>
      <c r="AN706" s="95"/>
      <c r="AO706" s="95"/>
      <c r="AP706" s="95"/>
      <c r="AQ706" s="95"/>
      <c r="AR706" s="95"/>
    </row>
    <row r="707" spans="1:44" ht="12.75" customHeight="1">
      <c r="A707" s="95"/>
      <c r="B707" s="95"/>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c r="AC707" s="95"/>
      <c r="AD707" s="95"/>
      <c r="AE707" s="95"/>
      <c r="AF707" s="95"/>
      <c r="AG707" s="95"/>
      <c r="AH707" s="95"/>
      <c r="AI707" s="95"/>
      <c r="AJ707" s="95"/>
      <c r="AK707" s="95"/>
      <c r="AL707" s="95"/>
      <c r="AM707" s="95"/>
      <c r="AN707" s="95"/>
      <c r="AO707" s="95"/>
      <c r="AP707" s="95"/>
      <c r="AQ707" s="95"/>
      <c r="AR707" s="95"/>
    </row>
    <row r="708" spans="1:44" ht="12.75" customHeight="1">
      <c r="A708" s="95"/>
      <c r="B708" s="95"/>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c r="AA708" s="95"/>
      <c r="AB708" s="95"/>
      <c r="AC708" s="95"/>
      <c r="AD708" s="95"/>
      <c r="AE708" s="95"/>
      <c r="AF708" s="95"/>
      <c r="AG708" s="95"/>
      <c r="AH708" s="95"/>
      <c r="AI708" s="95"/>
      <c r="AJ708" s="95"/>
      <c r="AK708" s="95"/>
      <c r="AL708" s="95"/>
      <c r="AM708" s="95"/>
      <c r="AN708" s="95"/>
      <c r="AO708" s="95"/>
      <c r="AP708" s="95"/>
      <c r="AQ708" s="95"/>
      <c r="AR708" s="95"/>
    </row>
    <row r="709" spans="1:44" ht="12.75" customHeight="1">
      <c r="A709" s="95"/>
      <c r="B709" s="95"/>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c r="AA709" s="95"/>
      <c r="AB709" s="95"/>
      <c r="AC709" s="95"/>
      <c r="AD709" s="95"/>
      <c r="AE709" s="95"/>
      <c r="AF709" s="95"/>
      <c r="AG709" s="95"/>
      <c r="AH709" s="95"/>
      <c r="AI709" s="95"/>
      <c r="AJ709" s="95"/>
      <c r="AK709" s="95"/>
      <c r="AL709" s="95"/>
      <c r="AM709" s="95"/>
      <c r="AN709" s="95"/>
      <c r="AO709" s="95"/>
      <c r="AP709" s="95"/>
      <c r="AQ709" s="95"/>
      <c r="AR709" s="95"/>
    </row>
    <row r="710" spans="1:44" ht="12.75" customHeight="1">
      <c r="A710" s="95"/>
      <c r="B710" s="95"/>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c r="AA710" s="95"/>
      <c r="AB710" s="95"/>
      <c r="AC710" s="95"/>
      <c r="AD710" s="95"/>
      <c r="AE710" s="95"/>
      <c r="AF710" s="95"/>
      <c r="AG710" s="95"/>
      <c r="AH710" s="95"/>
      <c r="AI710" s="95"/>
      <c r="AJ710" s="95"/>
      <c r="AK710" s="95"/>
      <c r="AL710" s="95"/>
      <c r="AM710" s="95"/>
      <c r="AN710" s="95"/>
      <c r="AO710" s="95"/>
      <c r="AP710" s="95"/>
      <c r="AQ710" s="95"/>
      <c r="AR710" s="95"/>
    </row>
    <row r="711" spans="1:44" ht="12.75" customHeight="1">
      <c r="A711" s="95"/>
      <c r="B711" s="95"/>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c r="AA711" s="95"/>
      <c r="AB711" s="95"/>
      <c r="AC711" s="95"/>
      <c r="AD711" s="95"/>
      <c r="AE711" s="95"/>
      <c r="AF711" s="95"/>
      <c r="AG711" s="95"/>
      <c r="AH711" s="95"/>
      <c r="AI711" s="95"/>
      <c r="AJ711" s="95"/>
      <c r="AK711" s="95"/>
      <c r="AL711" s="95"/>
      <c r="AM711" s="95"/>
      <c r="AN711" s="95"/>
      <c r="AO711" s="95"/>
      <c r="AP711" s="95"/>
      <c r="AQ711" s="95"/>
      <c r="AR711" s="95"/>
    </row>
    <row r="712" spans="1:44" ht="12.75" customHeight="1">
      <c r="A712" s="95"/>
      <c r="B712" s="95"/>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c r="AA712" s="95"/>
      <c r="AB712" s="95"/>
      <c r="AC712" s="95"/>
      <c r="AD712" s="95"/>
      <c r="AE712" s="95"/>
      <c r="AF712" s="95"/>
      <c r="AG712" s="95"/>
      <c r="AH712" s="95"/>
      <c r="AI712" s="95"/>
      <c r="AJ712" s="95"/>
      <c r="AK712" s="95"/>
      <c r="AL712" s="95"/>
      <c r="AM712" s="95"/>
      <c r="AN712" s="95"/>
      <c r="AO712" s="95"/>
      <c r="AP712" s="95"/>
      <c r="AQ712" s="95"/>
      <c r="AR712" s="95"/>
    </row>
    <row r="713" spans="1:44" ht="12.75" customHeight="1">
      <c r="A713" s="95"/>
      <c r="B713" s="95"/>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5"/>
      <c r="AD713" s="95"/>
      <c r="AE713" s="95"/>
      <c r="AF713" s="95"/>
      <c r="AG713" s="95"/>
      <c r="AH713" s="95"/>
      <c r="AI713" s="95"/>
      <c r="AJ713" s="95"/>
      <c r="AK713" s="95"/>
      <c r="AL713" s="95"/>
      <c r="AM713" s="95"/>
      <c r="AN713" s="95"/>
      <c r="AO713" s="95"/>
      <c r="AP713" s="95"/>
      <c r="AQ713" s="95"/>
      <c r="AR713" s="95"/>
    </row>
    <row r="714" spans="1:44" ht="12.75" customHeight="1">
      <c r="A714" s="95"/>
      <c r="B714" s="95"/>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c r="AA714" s="95"/>
      <c r="AB714" s="95"/>
      <c r="AC714" s="95"/>
      <c r="AD714" s="95"/>
      <c r="AE714" s="95"/>
      <c r="AF714" s="95"/>
      <c r="AG714" s="95"/>
      <c r="AH714" s="95"/>
      <c r="AI714" s="95"/>
      <c r="AJ714" s="95"/>
      <c r="AK714" s="95"/>
      <c r="AL714" s="95"/>
      <c r="AM714" s="95"/>
      <c r="AN714" s="95"/>
      <c r="AO714" s="95"/>
      <c r="AP714" s="95"/>
      <c r="AQ714" s="95"/>
      <c r="AR714" s="95"/>
    </row>
    <row r="715" spans="1:44" ht="12.75" customHeight="1">
      <c r="A715" s="95"/>
      <c r="B715" s="95"/>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c r="AA715" s="95"/>
      <c r="AB715" s="95"/>
      <c r="AC715" s="95"/>
      <c r="AD715" s="95"/>
      <c r="AE715" s="95"/>
      <c r="AF715" s="95"/>
      <c r="AG715" s="95"/>
      <c r="AH715" s="95"/>
      <c r="AI715" s="95"/>
      <c r="AJ715" s="95"/>
      <c r="AK715" s="95"/>
      <c r="AL715" s="95"/>
      <c r="AM715" s="95"/>
      <c r="AN715" s="95"/>
      <c r="AO715" s="95"/>
      <c r="AP715" s="95"/>
      <c r="AQ715" s="95"/>
      <c r="AR715" s="95"/>
    </row>
    <row r="716" spans="1:44" ht="12.75" customHeight="1">
      <c r="A716" s="95"/>
      <c r="B716" s="95"/>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c r="AA716" s="95"/>
      <c r="AB716" s="95"/>
      <c r="AC716" s="95"/>
      <c r="AD716" s="95"/>
      <c r="AE716" s="95"/>
      <c r="AF716" s="95"/>
      <c r="AG716" s="95"/>
      <c r="AH716" s="95"/>
      <c r="AI716" s="95"/>
      <c r="AJ716" s="95"/>
      <c r="AK716" s="95"/>
      <c r="AL716" s="95"/>
      <c r="AM716" s="95"/>
      <c r="AN716" s="95"/>
      <c r="AO716" s="95"/>
      <c r="AP716" s="95"/>
      <c r="AQ716" s="95"/>
      <c r="AR716" s="95"/>
    </row>
    <row r="717" spans="1:44" ht="12.75" customHeight="1">
      <c r="A717" s="95"/>
      <c r="B717" s="95"/>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c r="AA717" s="95"/>
      <c r="AB717" s="95"/>
      <c r="AC717" s="95"/>
      <c r="AD717" s="95"/>
      <c r="AE717" s="95"/>
      <c r="AF717" s="95"/>
      <c r="AG717" s="95"/>
      <c r="AH717" s="95"/>
      <c r="AI717" s="95"/>
      <c r="AJ717" s="95"/>
      <c r="AK717" s="95"/>
      <c r="AL717" s="95"/>
      <c r="AM717" s="95"/>
      <c r="AN717" s="95"/>
      <c r="AO717" s="95"/>
      <c r="AP717" s="95"/>
      <c r="AQ717" s="95"/>
      <c r="AR717" s="95"/>
    </row>
    <row r="718" spans="1:44" ht="12.75" customHeight="1">
      <c r="A718" s="95"/>
      <c r="B718" s="95"/>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c r="AA718" s="95"/>
      <c r="AB718" s="95"/>
      <c r="AC718" s="95"/>
      <c r="AD718" s="95"/>
      <c r="AE718" s="95"/>
      <c r="AF718" s="95"/>
      <c r="AG718" s="95"/>
      <c r="AH718" s="95"/>
      <c r="AI718" s="95"/>
      <c r="AJ718" s="95"/>
      <c r="AK718" s="95"/>
      <c r="AL718" s="95"/>
      <c r="AM718" s="95"/>
      <c r="AN718" s="95"/>
      <c r="AO718" s="95"/>
      <c r="AP718" s="95"/>
      <c r="AQ718" s="95"/>
      <c r="AR718" s="95"/>
    </row>
    <row r="719" spans="1:44" ht="12.75" customHeight="1">
      <c r="A719" s="95"/>
      <c r="B719" s="95"/>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c r="AA719" s="95"/>
      <c r="AB719" s="95"/>
      <c r="AC719" s="95"/>
      <c r="AD719" s="95"/>
      <c r="AE719" s="95"/>
      <c r="AF719" s="95"/>
      <c r="AG719" s="95"/>
      <c r="AH719" s="95"/>
      <c r="AI719" s="95"/>
      <c r="AJ719" s="95"/>
      <c r="AK719" s="95"/>
      <c r="AL719" s="95"/>
      <c r="AM719" s="95"/>
      <c r="AN719" s="95"/>
      <c r="AO719" s="95"/>
      <c r="AP719" s="95"/>
      <c r="AQ719" s="95"/>
      <c r="AR719" s="95"/>
    </row>
    <row r="720" spans="1:44" ht="12.75" customHeight="1">
      <c r="A720" s="95"/>
      <c r="B720" s="95"/>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c r="AA720" s="95"/>
      <c r="AB720" s="95"/>
      <c r="AC720" s="95"/>
      <c r="AD720" s="95"/>
      <c r="AE720" s="95"/>
      <c r="AF720" s="95"/>
      <c r="AG720" s="95"/>
      <c r="AH720" s="95"/>
      <c r="AI720" s="95"/>
      <c r="AJ720" s="95"/>
      <c r="AK720" s="95"/>
      <c r="AL720" s="95"/>
      <c r="AM720" s="95"/>
      <c r="AN720" s="95"/>
      <c r="AO720" s="95"/>
      <c r="AP720" s="95"/>
      <c r="AQ720" s="95"/>
      <c r="AR720" s="95"/>
    </row>
    <row r="721" spans="1:44" ht="12.75" customHeight="1">
      <c r="A721" s="95"/>
      <c r="B721" s="95"/>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c r="AA721" s="95"/>
      <c r="AB721" s="95"/>
      <c r="AC721" s="95"/>
      <c r="AD721" s="95"/>
      <c r="AE721" s="95"/>
      <c r="AF721" s="95"/>
      <c r="AG721" s="95"/>
      <c r="AH721" s="95"/>
      <c r="AI721" s="95"/>
      <c r="AJ721" s="95"/>
      <c r="AK721" s="95"/>
      <c r="AL721" s="95"/>
      <c r="AM721" s="95"/>
      <c r="AN721" s="95"/>
      <c r="AO721" s="95"/>
      <c r="AP721" s="95"/>
      <c r="AQ721" s="95"/>
      <c r="AR721" s="95"/>
    </row>
    <row r="722" spans="1:44" ht="12.75" customHeight="1">
      <c r="A722" s="95"/>
      <c r="B722" s="95"/>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95"/>
      <c r="AE722" s="95"/>
      <c r="AF722" s="95"/>
      <c r="AG722" s="95"/>
      <c r="AH722" s="95"/>
      <c r="AI722" s="95"/>
      <c r="AJ722" s="95"/>
      <c r="AK722" s="95"/>
      <c r="AL722" s="95"/>
      <c r="AM722" s="95"/>
      <c r="AN722" s="95"/>
      <c r="AO722" s="95"/>
      <c r="AP722" s="95"/>
      <c r="AQ722" s="95"/>
      <c r="AR722" s="95"/>
    </row>
    <row r="723" spans="1:44" ht="12.75" customHeight="1">
      <c r="A723" s="95"/>
      <c r="B723" s="95"/>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c r="AA723" s="95"/>
      <c r="AB723" s="95"/>
      <c r="AC723" s="95"/>
      <c r="AD723" s="95"/>
      <c r="AE723" s="95"/>
      <c r="AF723" s="95"/>
      <c r="AG723" s="95"/>
      <c r="AH723" s="95"/>
      <c r="AI723" s="95"/>
      <c r="AJ723" s="95"/>
      <c r="AK723" s="95"/>
      <c r="AL723" s="95"/>
      <c r="AM723" s="95"/>
      <c r="AN723" s="95"/>
      <c r="AO723" s="95"/>
      <c r="AP723" s="95"/>
      <c r="AQ723" s="95"/>
      <c r="AR723" s="95"/>
    </row>
    <row r="724" spans="1:44" ht="12.75" customHeight="1">
      <c r="A724" s="95"/>
      <c r="B724" s="95"/>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c r="AA724" s="95"/>
      <c r="AB724" s="95"/>
      <c r="AC724" s="95"/>
      <c r="AD724" s="95"/>
      <c r="AE724" s="95"/>
      <c r="AF724" s="95"/>
      <c r="AG724" s="95"/>
      <c r="AH724" s="95"/>
      <c r="AI724" s="95"/>
      <c r="AJ724" s="95"/>
      <c r="AK724" s="95"/>
      <c r="AL724" s="95"/>
      <c r="AM724" s="95"/>
      <c r="AN724" s="95"/>
      <c r="AO724" s="95"/>
      <c r="AP724" s="95"/>
      <c r="AQ724" s="95"/>
      <c r="AR724" s="95"/>
    </row>
    <row r="725" spans="1:44" ht="12.75" customHeight="1">
      <c r="A725" s="95"/>
      <c r="B725" s="95"/>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c r="AA725" s="95"/>
      <c r="AB725" s="95"/>
      <c r="AC725" s="95"/>
      <c r="AD725" s="95"/>
      <c r="AE725" s="95"/>
      <c r="AF725" s="95"/>
      <c r="AG725" s="95"/>
      <c r="AH725" s="95"/>
      <c r="AI725" s="95"/>
      <c r="AJ725" s="95"/>
      <c r="AK725" s="95"/>
      <c r="AL725" s="95"/>
      <c r="AM725" s="95"/>
      <c r="AN725" s="95"/>
      <c r="AO725" s="95"/>
      <c r="AP725" s="95"/>
      <c r="AQ725" s="95"/>
      <c r="AR725" s="95"/>
    </row>
    <row r="726" spans="1:44" ht="12.75" customHeight="1">
      <c r="A726" s="95"/>
      <c r="B726" s="95"/>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c r="AC726" s="95"/>
      <c r="AD726" s="95"/>
      <c r="AE726" s="95"/>
      <c r="AF726" s="95"/>
      <c r="AG726" s="95"/>
      <c r="AH726" s="95"/>
      <c r="AI726" s="95"/>
      <c r="AJ726" s="95"/>
      <c r="AK726" s="95"/>
      <c r="AL726" s="95"/>
      <c r="AM726" s="95"/>
      <c r="AN726" s="95"/>
      <c r="AO726" s="95"/>
      <c r="AP726" s="95"/>
      <c r="AQ726" s="95"/>
      <c r="AR726" s="95"/>
    </row>
    <row r="727" spans="1:44" ht="12.75" customHeight="1">
      <c r="A727" s="95"/>
      <c r="B727" s="95"/>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c r="AA727" s="95"/>
      <c r="AB727" s="95"/>
      <c r="AC727" s="95"/>
      <c r="AD727" s="95"/>
      <c r="AE727" s="95"/>
      <c r="AF727" s="95"/>
      <c r="AG727" s="95"/>
      <c r="AH727" s="95"/>
      <c r="AI727" s="95"/>
      <c r="AJ727" s="95"/>
      <c r="AK727" s="95"/>
      <c r="AL727" s="95"/>
      <c r="AM727" s="95"/>
      <c r="AN727" s="95"/>
      <c r="AO727" s="95"/>
      <c r="AP727" s="95"/>
      <c r="AQ727" s="95"/>
      <c r="AR727" s="95"/>
    </row>
    <row r="728" spans="1:44" ht="12.75" customHeight="1">
      <c r="A728" s="95"/>
      <c r="B728" s="95"/>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c r="AC728" s="95"/>
      <c r="AD728" s="95"/>
      <c r="AE728" s="95"/>
      <c r="AF728" s="95"/>
      <c r="AG728" s="95"/>
      <c r="AH728" s="95"/>
      <c r="AI728" s="95"/>
      <c r="AJ728" s="95"/>
      <c r="AK728" s="95"/>
      <c r="AL728" s="95"/>
      <c r="AM728" s="95"/>
      <c r="AN728" s="95"/>
      <c r="AO728" s="95"/>
      <c r="AP728" s="95"/>
      <c r="AQ728" s="95"/>
      <c r="AR728" s="95"/>
    </row>
    <row r="729" spans="1:44" ht="12.75" customHeight="1">
      <c r="A729" s="95"/>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c r="AP729" s="95"/>
      <c r="AQ729" s="95"/>
      <c r="AR729" s="95"/>
    </row>
    <row r="730" spans="1:44" ht="12.75" customHeight="1">
      <c r="A730" s="95"/>
      <c r="B730" s="95"/>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c r="AC730" s="95"/>
      <c r="AD730" s="95"/>
      <c r="AE730" s="95"/>
      <c r="AF730" s="95"/>
      <c r="AG730" s="95"/>
      <c r="AH730" s="95"/>
      <c r="AI730" s="95"/>
      <c r="AJ730" s="95"/>
      <c r="AK730" s="95"/>
      <c r="AL730" s="95"/>
      <c r="AM730" s="95"/>
      <c r="AN730" s="95"/>
      <c r="AO730" s="95"/>
      <c r="AP730" s="95"/>
      <c r="AQ730" s="95"/>
      <c r="AR730" s="95"/>
    </row>
    <row r="731" spans="1:44" ht="12.75" customHeight="1">
      <c r="A731" s="95"/>
      <c r="B731" s="95"/>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L731" s="95"/>
      <c r="AM731" s="95"/>
      <c r="AN731" s="95"/>
      <c r="AO731" s="95"/>
      <c r="AP731" s="95"/>
      <c r="AQ731" s="95"/>
      <c r="AR731" s="95"/>
    </row>
    <row r="732" spans="1:44" ht="12.75" customHeight="1">
      <c r="A732" s="95"/>
      <c r="B732" s="95"/>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c r="AA732" s="95"/>
      <c r="AB732" s="95"/>
      <c r="AC732" s="95"/>
      <c r="AD732" s="95"/>
      <c r="AE732" s="95"/>
      <c r="AF732" s="95"/>
      <c r="AG732" s="95"/>
      <c r="AH732" s="95"/>
      <c r="AI732" s="95"/>
      <c r="AJ732" s="95"/>
      <c r="AK732" s="95"/>
      <c r="AL732" s="95"/>
      <c r="AM732" s="95"/>
      <c r="AN732" s="95"/>
      <c r="AO732" s="95"/>
      <c r="AP732" s="95"/>
      <c r="AQ732" s="95"/>
      <c r="AR732" s="95"/>
    </row>
    <row r="733" spans="1:44" ht="12.75" customHeight="1">
      <c r="A733" s="95"/>
      <c r="B733" s="95"/>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c r="AA733" s="95"/>
      <c r="AB733" s="95"/>
      <c r="AC733" s="95"/>
      <c r="AD733" s="95"/>
      <c r="AE733" s="95"/>
      <c r="AF733" s="95"/>
      <c r="AG733" s="95"/>
      <c r="AH733" s="95"/>
      <c r="AI733" s="95"/>
      <c r="AJ733" s="95"/>
      <c r="AK733" s="95"/>
      <c r="AL733" s="95"/>
      <c r="AM733" s="95"/>
      <c r="AN733" s="95"/>
      <c r="AO733" s="95"/>
      <c r="AP733" s="95"/>
      <c r="AQ733" s="95"/>
      <c r="AR733" s="95"/>
    </row>
    <row r="734" spans="1:44" ht="12.75" customHeight="1">
      <c r="A734" s="95"/>
      <c r="B734" s="95"/>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c r="AC734" s="95"/>
      <c r="AD734" s="95"/>
      <c r="AE734" s="95"/>
      <c r="AF734" s="95"/>
      <c r="AG734" s="95"/>
      <c r="AH734" s="95"/>
      <c r="AI734" s="95"/>
      <c r="AJ734" s="95"/>
      <c r="AK734" s="95"/>
      <c r="AL734" s="95"/>
      <c r="AM734" s="95"/>
      <c r="AN734" s="95"/>
      <c r="AO734" s="95"/>
      <c r="AP734" s="95"/>
      <c r="AQ734" s="95"/>
      <c r="AR734" s="95"/>
    </row>
    <row r="735" spans="1:44" ht="12.75" customHeight="1">
      <c r="A735" s="95"/>
      <c r="B735" s="95"/>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c r="AC735" s="95"/>
      <c r="AD735" s="95"/>
      <c r="AE735" s="95"/>
      <c r="AF735" s="95"/>
      <c r="AG735" s="95"/>
      <c r="AH735" s="95"/>
      <c r="AI735" s="95"/>
      <c r="AJ735" s="95"/>
      <c r="AK735" s="95"/>
      <c r="AL735" s="95"/>
      <c r="AM735" s="95"/>
      <c r="AN735" s="95"/>
      <c r="AO735" s="95"/>
      <c r="AP735" s="95"/>
      <c r="AQ735" s="95"/>
      <c r="AR735" s="95"/>
    </row>
    <row r="736" spans="1:44" ht="12.75" customHeight="1">
      <c r="A736" s="95"/>
      <c r="B736" s="95"/>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c r="AA736" s="95"/>
      <c r="AB736" s="95"/>
      <c r="AC736" s="95"/>
      <c r="AD736" s="95"/>
      <c r="AE736" s="95"/>
      <c r="AF736" s="95"/>
      <c r="AG736" s="95"/>
      <c r="AH736" s="95"/>
      <c r="AI736" s="95"/>
      <c r="AJ736" s="95"/>
      <c r="AK736" s="95"/>
      <c r="AL736" s="95"/>
      <c r="AM736" s="95"/>
      <c r="AN736" s="95"/>
      <c r="AO736" s="95"/>
      <c r="AP736" s="95"/>
      <c r="AQ736" s="95"/>
      <c r="AR736" s="95"/>
    </row>
    <row r="737" spans="1:44" ht="12.75" customHeight="1">
      <c r="A737" s="95"/>
      <c r="B737" s="95"/>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c r="AA737" s="95"/>
      <c r="AB737" s="95"/>
      <c r="AC737" s="95"/>
      <c r="AD737" s="95"/>
      <c r="AE737" s="95"/>
      <c r="AF737" s="95"/>
      <c r="AG737" s="95"/>
      <c r="AH737" s="95"/>
      <c r="AI737" s="95"/>
      <c r="AJ737" s="95"/>
      <c r="AK737" s="95"/>
      <c r="AL737" s="95"/>
      <c r="AM737" s="95"/>
      <c r="AN737" s="95"/>
      <c r="AO737" s="95"/>
      <c r="AP737" s="95"/>
      <c r="AQ737" s="95"/>
      <c r="AR737" s="95"/>
    </row>
    <row r="738" spans="1:44" ht="12.75" customHeight="1">
      <c r="A738" s="95"/>
      <c r="B738" s="95"/>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c r="AA738" s="95"/>
      <c r="AB738" s="95"/>
      <c r="AC738" s="95"/>
      <c r="AD738" s="95"/>
      <c r="AE738" s="95"/>
      <c r="AF738" s="95"/>
      <c r="AG738" s="95"/>
      <c r="AH738" s="95"/>
      <c r="AI738" s="95"/>
      <c r="AJ738" s="95"/>
      <c r="AK738" s="95"/>
      <c r="AL738" s="95"/>
      <c r="AM738" s="95"/>
      <c r="AN738" s="95"/>
      <c r="AO738" s="95"/>
      <c r="AP738" s="95"/>
      <c r="AQ738" s="95"/>
      <c r="AR738" s="95"/>
    </row>
    <row r="739" spans="1:44" ht="12.75" customHeight="1">
      <c r="A739" s="95"/>
      <c r="B739" s="95"/>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c r="AA739" s="95"/>
      <c r="AB739" s="95"/>
      <c r="AC739" s="95"/>
      <c r="AD739" s="95"/>
      <c r="AE739" s="95"/>
      <c r="AF739" s="95"/>
      <c r="AG739" s="95"/>
      <c r="AH739" s="95"/>
      <c r="AI739" s="95"/>
      <c r="AJ739" s="95"/>
      <c r="AK739" s="95"/>
      <c r="AL739" s="95"/>
      <c r="AM739" s="95"/>
      <c r="AN739" s="95"/>
      <c r="AO739" s="95"/>
      <c r="AP739" s="95"/>
      <c r="AQ739" s="95"/>
      <c r="AR739" s="95"/>
    </row>
    <row r="740" spans="1:44" ht="12.75" customHeight="1">
      <c r="A740" s="95"/>
      <c r="B740" s="95"/>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c r="AA740" s="95"/>
      <c r="AB740" s="95"/>
      <c r="AC740" s="95"/>
      <c r="AD740" s="95"/>
      <c r="AE740" s="95"/>
      <c r="AF740" s="95"/>
      <c r="AG740" s="95"/>
      <c r="AH740" s="95"/>
      <c r="AI740" s="95"/>
      <c r="AJ740" s="95"/>
      <c r="AK740" s="95"/>
      <c r="AL740" s="95"/>
      <c r="AM740" s="95"/>
      <c r="AN740" s="95"/>
      <c r="AO740" s="95"/>
      <c r="AP740" s="95"/>
      <c r="AQ740" s="95"/>
      <c r="AR740" s="95"/>
    </row>
    <row r="741" spans="1:44" ht="12.75" customHeight="1">
      <c r="A741" s="95"/>
      <c r="B741" s="95"/>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row>
    <row r="742" spans="1:44" ht="12.75" customHeight="1">
      <c r="A742" s="95"/>
      <c r="B742" s="95"/>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row>
    <row r="743" spans="1:44" ht="12.75" customHeight="1">
      <c r="A743" s="95"/>
      <c r="B743" s="95"/>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row>
    <row r="744" spans="1:44" ht="12.75" customHeight="1">
      <c r="A744" s="95"/>
      <c r="B744" s="95"/>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row>
    <row r="745" spans="1:44" ht="12.75" customHeight="1">
      <c r="A745" s="95"/>
      <c r="B745" s="95"/>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row>
    <row r="746" spans="1:44" ht="12.75" customHeight="1">
      <c r="A746" s="95"/>
      <c r="B746" s="95"/>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row>
    <row r="747" spans="1:44" ht="12.75" customHeight="1">
      <c r="A747" s="95"/>
      <c r="B747" s="95"/>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row>
    <row r="748" spans="1:44" ht="12.75" customHeight="1">
      <c r="A748" s="95"/>
      <c r="B748" s="95"/>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row>
    <row r="749" spans="1:44" ht="12.75" customHeight="1">
      <c r="A749" s="95"/>
      <c r="B749" s="95"/>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row>
    <row r="750" spans="1:44" ht="12.75" customHeight="1">
      <c r="A750" s="95"/>
      <c r="B750" s="95"/>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row>
    <row r="751" spans="1:44" ht="12.75" customHeight="1">
      <c r="A751" s="95"/>
      <c r="B751" s="95"/>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row>
    <row r="752" spans="1:44" ht="12.75" customHeight="1">
      <c r="A752" s="95"/>
      <c r="B752" s="95"/>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row>
    <row r="753" spans="1:44" ht="12.75" customHeight="1">
      <c r="A753" s="95"/>
      <c r="B753" s="95"/>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row>
    <row r="754" spans="1:44" ht="12.75" customHeight="1">
      <c r="A754" s="95"/>
      <c r="B754" s="95"/>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row>
    <row r="755" spans="1:44" ht="12.75" customHeight="1">
      <c r="A755" s="95"/>
      <c r="B755" s="95"/>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row>
    <row r="756" spans="1:44" ht="12.75" customHeight="1">
      <c r="A756" s="95"/>
      <c r="B756" s="95"/>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row>
    <row r="757" spans="1:44" ht="12.75" customHeight="1">
      <c r="A757" s="95"/>
      <c r="B757" s="95"/>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row>
    <row r="758" spans="1:44" ht="12.75" customHeight="1">
      <c r="A758" s="95"/>
      <c r="B758" s="95"/>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row>
    <row r="759" spans="1:44" ht="12.75" customHeight="1">
      <c r="A759" s="95"/>
      <c r="B759" s="95"/>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c r="AP759" s="95"/>
      <c r="AQ759" s="95"/>
      <c r="AR759" s="95"/>
    </row>
    <row r="760" spans="1:44" ht="12.75" customHeight="1">
      <c r="A760" s="95"/>
      <c r="B760" s="95"/>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L760" s="95"/>
      <c r="AM760" s="95"/>
      <c r="AN760" s="95"/>
      <c r="AO760" s="95"/>
      <c r="AP760" s="95"/>
      <c r="AQ760" s="95"/>
      <c r="AR760" s="95"/>
    </row>
    <row r="761" spans="1:44" ht="12.75" customHeight="1">
      <c r="A761" s="95"/>
      <c r="B761" s="95"/>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c r="AP761" s="95"/>
      <c r="AQ761" s="95"/>
      <c r="AR761" s="95"/>
    </row>
    <row r="762" spans="1:44" ht="12.75" customHeight="1">
      <c r="A762" s="95"/>
      <c r="B762" s="95"/>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L762" s="95"/>
      <c r="AM762" s="95"/>
      <c r="AN762" s="95"/>
      <c r="AO762" s="95"/>
      <c r="AP762" s="95"/>
      <c r="AQ762" s="95"/>
      <c r="AR762" s="95"/>
    </row>
    <row r="763" spans="1:44" ht="12.75" customHeight="1">
      <c r="A763" s="95"/>
      <c r="B763" s="95"/>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c r="AP763" s="95"/>
      <c r="AQ763" s="95"/>
      <c r="AR763" s="95"/>
    </row>
    <row r="764" spans="1:44" ht="12.75" customHeight="1">
      <c r="A764" s="95"/>
      <c r="B764" s="95"/>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row>
    <row r="765" spans="1:44" ht="12.75" customHeight="1">
      <c r="A765" s="95"/>
      <c r="B765" s="95"/>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L765" s="95"/>
      <c r="AM765" s="95"/>
      <c r="AN765" s="95"/>
      <c r="AO765" s="95"/>
      <c r="AP765" s="95"/>
      <c r="AQ765" s="95"/>
      <c r="AR765" s="95"/>
    </row>
    <row r="766" spans="1:44" ht="12.75" customHeight="1">
      <c r="A766" s="95"/>
      <c r="B766" s="95"/>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c r="AH766" s="95"/>
      <c r="AI766" s="95"/>
      <c r="AJ766" s="95"/>
      <c r="AK766" s="95"/>
      <c r="AL766" s="95"/>
      <c r="AM766" s="95"/>
      <c r="AN766" s="95"/>
      <c r="AO766" s="95"/>
      <c r="AP766" s="95"/>
      <c r="AQ766" s="95"/>
      <c r="AR766" s="95"/>
    </row>
    <row r="767" spans="1:44" ht="12.75" customHeight="1">
      <c r="A767" s="95"/>
      <c r="B767" s="95"/>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c r="AH767" s="95"/>
      <c r="AI767" s="95"/>
      <c r="AJ767" s="95"/>
      <c r="AK767" s="95"/>
      <c r="AL767" s="95"/>
      <c r="AM767" s="95"/>
      <c r="AN767" s="95"/>
      <c r="AO767" s="95"/>
      <c r="AP767" s="95"/>
      <c r="AQ767" s="95"/>
      <c r="AR767" s="95"/>
    </row>
    <row r="768" spans="1:44" ht="12.75" customHeight="1">
      <c r="A768" s="95"/>
      <c r="B768" s="95"/>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c r="AH768" s="95"/>
      <c r="AI768" s="95"/>
      <c r="AJ768" s="95"/>
      <c r="AK768" s="95"/>
      <c r="AL768" s="95"/>
      <c r="AM768" s="95"/>
      <c r="AN768" s="95"/>
      <c r="AO768" s="95"/>
      <c r="AP768" s="95"/>
      <c r="AQ768" s="95"/>
      <c r="AR768" s="95"/>
    </row>
    <row r="769" spans="1:44" ht="12.75" customHeight="1">
      <c r="A769" s="95"/>
      <c r="B769" s="95"/>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c r="AH769" s="95"/>
      <c r="AI769" s="95"/>
      <c r="AJ769" s="95"/>
      <c r="AK769" s="95"/>
      <c r="AL769" s="95"/>
      <c r="AM769" s="95"/>
      <c r="AN769" s="95"/>
      <c r="AO769" s="95"/>
      <c r="AP769" s="95"/>
      <c r="AQ769" s="95"/>
      <c r="AR769" s="95"/>
    </row>
    <row r="770" spans="1:44" ht="12.75" customHeight="1">
      <c r="A770" s="95"/>
      <c r="B770" s="95"/>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c r="AH770" s="95"/>
      <c r="AI770" s="95"/>
      <c r="AJ770" s="95"/>
      <c r="AK770" s="95"/>
      <c r="AL770" s="95"/>
      <c r="AM770" s="95"/>
      <c r="AN770" s="95"/>
      <c r="AO770" s="95"/>
      <c r="AP770" s="95"/>
      <c r="AQ770" s="95"/>
      <c r="AR770" s="95"/>
    </row>
    <row r="771" spans="1:44" ht="12.75" customHeight="1">
      <c r="A771" s="95"/>
      <c r="B771" s="95"/>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c r="AA771" s="95"/>
      <c r="AB771" s="95"/>
      <c r="AC771" s="95"/>
      <c r="AD771" s="95"/>
      <c r="AE771" s="95"/>
      <c r="AF771" s="95"/>
      <c r="AG771" s="95"/>
      <c r="AH771" s="95"/>
      <c r="AI771" s="95"/>
      <c r="AJ771" s="95"/>
      <c r="AK771" s="95"/>
      <c r="AL771" s="95"/>
      <c r="AM771" s="95"/>
      <c r="AN771" s="95"/>
      <c r="AO771" s="95"/>
      <c r="AP771" s="95"/>
      <c r="AQ771" s="95"/>
      <c r="AR771" s="95"/>
    </row>
    <row r="772" spans="1:44" ht="12.75" customHeight="1">
      <c r="A772" s="95"/>
      <c r="B772" s="95"/>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c r="AA772" s="95"/>
      <c r="AB772" s="95"/>
      <c r="AC772" s="95"/>
      <c r="AD772" s="95"/>
      <c r="AE772" s="95"/>
      <c r="AF772" s="95"/>
      <c r="AG772" s="95"/>
      <c r="AH772" s="95"/>
      <c r="AI772" s="95"/>
      <c r="AJ772" s="95"/>
      <c r="AK772" s="95"/>
      <c r="AL772" s="95"/>
      <c r="AM772" s="95"/>
      <c r="AN772" s="95"/>
      <c r="AO772" s="95"/>
      <c r="AP772" s="95"/>
      <c r="AQ772" s="95"/>
      <c r="AR772" s="95"/>
    </row>
    <row r="773" spans="1:44" ht="12.75" customHeight="1">
      <c r="A773" s="95"/>
      <c r="B773" s="95"/>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c r="AA773" s="95"/>
      <c r="AB773" s="95"/>
      <c r="AC773" s="95"/>
      <c r="AD773" s="95"/>
      <c r="AE773" s="95"/>
      <c r="AF773" s="95"/>
      <c r="AG773" s="95"/>
      <c r="AH773" s="95"/>
      <c r="AI773" s="95"/>
      <c r="AJ773" s="95"/>
      <c r="AK773" s="95"/>
      <c r="AL773" s="95"/>
      <c r="AM773" s="95"/>
      <c r="AN773" s="95"/>
      <c r="AO773" s="95"/>
      <c r="AP773" s="95"/>
      <c r="AQ773" s="95"/>
      <c r="AR773" s="95"/>
    </row>
    <row r="774" spans="1:44" ht="12.75" customHeight="1">
      <c r="A774" s="95"/>
      <c r="B774" s="95"/>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c r="AA774" s="95"/>
      <c r="AB774" s="95"/>
      <c r="AC774" s="95"/>
      <c r="AD774" s="95"/>
      <c r="AE774" s="95"/>
      <c r="AF774" s="95"/>
      <c r="AG774" s="95"/>
      <c r="AH774" s="95"/>
      <c r="AI774" s="95"/>
      <c r="AJ774" s="95"/>
      <c r="AK774" s="95"/>
      <c r="AL774" s="95"/>
      <c r="AM774" s="95"/>
      <c r="AN774" s="95"/>
      <c r="AO774" s="95"/>
      <c r="AP774" s="95"/>
      <c r="AQ774" s="95"/>
      <c r="AR774" s="95"/>
    </row>
    <row r="775" spans="1:44" ht="12.75" customHeight="1">
      <c r="A775" s="95"/>
      <c r="B775" s="95"/>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c r="AA775" s="95"/>
      <c r="AB775" s="95"/>
      <c r="AC775" s="95"/>
      <c r="AD775" s="95"/>
      <c r="AE775" s="95"/>
      <c r="AF775" s="95"/>
      <c r="AG775" s="95"/>
      <c r="AH775" s="95"/>
      <c r="AI775" s="95"/>
      <c r="AJ775" s="95"/>
      <c r="AK775" s="95"/>
      <c r="AL775" s="95"/>
      <c r="AM775" s="95"/>
      <c r="AN775" s="95"/>
      <c r="AO775" s="95"/>
      <c r="AP775" s="95"/>
      <c r="AQ775" s="95"/>
      <c r="AR775" s="95"/>
    </row>
    <row r="776" spans="1:44" ht="12.75" customHeight="1">
      <c r="A776" s="95"/>
      <c r="B776" s="95"/>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c r="AA776" s="95"/>
      <c r="AB776" s="95"/>
      <c r="AC776" s="95"/>
      <c r="AD776" s="95"/>
      <c r="AE776" s="95"/>
      <c r="AF776" s="95"/>
      <c r="AG776" s="95"/>
      <c r="AH776" s="95"/>
      <c r="AI776" s="95"/>
      <c r="AJ776" s="95"/>
      <c r="AK776" s="95"/>
      <c r="AL776" s="95"/>
      <c r="AM776" s="95"/>
      <c r="AN776" s="95"/>
      <c r="AO776" s="95"/>
      <c r="AP776" s="95"/>
      <c r="AQ776" s="95"/>
      <c r="AR776" s="95"/>
    </row>
    <row r="777" spans="1:44" ht="12.75" customHeight="1">
      <c r="A777" s="95"/>
      <c r="B777" s="95"/>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c r="AA777" s="95"/>
      <c r="AB777" s="95"/>
      <c r="AC777" s="95"/>
      <c r="AD777" s="95"/>
      <c r="AE777" s="95"/>
      <c r="AF777" s="95"/>
      <c r="AG777" s="95"/>
      <c r="AH777" s="95"/>
      <c r="AI777" s="95"/>
      <c r="AJ777" s="95"/>
      <c r="AK777" s="95"/>
      <c r="AL777" s="95"/>
      <c r="AM777" s="95"/>
      <c r="AN777" s="95"/>
      <c r="AO777" s="95"/>
      <c r="AP777" s="95"/>
      <c r="AQ777" s="95"/>
      <c r="AR777" s="95"/>
    </row>
    <row r="778" spans="1:44" ht="12.75" customHeight="1">
      <c r="A778" s="95"/>
      <c r="B778" s="95"/>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c r="AH778" s="95"/>
      <c r="AI778" s="95"/>
      <c r="AJ778" s="95"/>
      <c r="AK778" s="95"/>
      <c r="AL778" s="95"/>
      <c r="AM778" s="95"/>
      <c r="AN778" s="95"/>
      <c r="AO778" s="95"/>
      <c r="AP778" s="95"/>
      <c r="AQ778" s="95"/>
      <c r="AR778" s="95"/>
    </row>
    <row r="779" spans="1:44" ht="12.75" customHeight="1">
      <c r="A779" s="95"/>
      <c r="B779" s="95"/>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c r="AA779" s="95"/>
      <c r="AB779" s="95"/>
      <c r="AC779" s="95"/>
      <c r="AD779" s="95"/>
      <c r="AE779" s="95"/>
      <c r="AF779" s="95"/>
      <c r="AG779" s="95"/>
      <c r="AH779" s="95"/>
      <c r="AI779" s="95"/>
      <c r="AJ779" s="95"/>
      <c r="AK779" s="95"/>
      <c r="AL779" s="95"/>
      <c r="AM779" s="95"/>
      <c r="AN779" s="95"/>
      <c r="AO779" s="95"/>
      <c r="AP779" s="95"/>
      <c r="AQ779" s="95"/>
      <c r="AR779" s="95"/>
    </row>
    <row r="780" spans="1:44" ht="12.75" customHeight="1">
      <c r="A780" s="95"/>
      <c r="B780" s="95"/>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c r="AA780" s="95"/>
      <c r="AB780" s="95"/>
      <c r="AC780" s="95"/>
      <c r="AD780" s="95"/>
      <c r="AE780" s="95"/>
      <c r="AF780" s="95"/>
      <c r="AG780" s="95"/>
      <c r="AH780" s="95"/>
      <c r="AI780" s="95"/>
      <c r="AJ780" s="95"/>
      <c r="AK780" s="95"/>
      <c r="AL780" s="95"/>
      <c r="AM780" s="95"/>
      <c r="AN780" s="95"/>
      <c r="AO780" s="95"/>
      <c r="AP780" s="95"/>
      <c r="AQ780" s="95"/>
      <c r="AR780" s="95"/>
    </row>
    <row r="781" spans="1:44" ht="12.75" customHeight="1">
      <c r="A781" s="95"/>
      <c r="B781" s="95"/>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c r="AA781" s="95"/>
      <c r="AB781" s="95"/>
      <c r="AC781" s="95"/>
      <c r="AD781" s="95"/>
      <c r="AE781" s="95"/>
      <c r="AF781" s="95"/>
      <c r="AG781" s="95"/>
      <c r="AH781" s="95"/>
      <c r="AI781" s="95"/>
      <c r="AJ781" s="95"/>
      <c r="AK781" s="95"/>
      <c r="AL781" s="95"/>
      <c r="AM781" s="95"/>
      <c r="AN781" s="95"/>
      <c r="AO781" s="95"/>
      <c r="AP781" s="95"/>
      <c r="AQ781" s="95"/>
      <c r="AR781" s="95"/>
    </row>
    <row r="782" spans="1:44" ht="12.75" customHeight="1">
      <c r="A782" s="95"/>
      <c r="B782" s="95"/>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c r="AA782" s="95"/>
      <c r="AB782" s="95"/>
      <c r="AC782" s="95"/>
      <c r="AD782" s="95"/>
      <c r="AE782" s="95"/>
      <c r="AF782" s="95"/>
      <c r="AG782" s="95"/>
      <c r="AH782" s="95"/>
      <c r="AI782" s="95"/>
      <c r="AJ782" s="95"/>
      <c r="AK782" s="95"/>
      <c r="AL782" s="95"/>
      <c r="AM782" s="95"/>
      <c r="AN782" s="95"/>
      <c r="AO782" s="95"/>
      <c r="AP782" s="95"/>
      <c r="AQ782" s="95"/>
      <c r="AR782" s="95"/>
    </row>
    <row r="783" spans="1:44" ht="12.75" customHeight="1">
      <c r="A783" s="95"/>
      <c r="B783" s="95"/>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c r="AA783" s="95"/>
      <c r="AB783" s="95"/>
      <c r="AC783" s="95"/>
      <c r="AD783" s="95"/>
      <c r="AE783" s="95"/>
      <c r="AF783" s="95"/>
      <c r="AG783" s="95"/>
      <c r="AH783" s="95"/>
      <c r="AI783" s="95"/>
      <c r="AJ783" s="95"/>
      <c r="AK783" s="95"/>
      <c r="AL783" s="95"/>
      <c r="AM783" s="95"/>
      <c r="AN783" s="95"/>
      <c r="AO783" s="95"/>
      <c r="AP783" s="95"/>
      <c r="AQ783" s="95"/>
      <c r="AR783" s="95"/>
    </row>
    <row r="784" spans="1:44" ht="12.75" customHeight="1">
      <c r="A784" s="95"/>
      <c r="B784" s="95"/>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c r="AA784" s="95"/>
      <c r="AB784" s="95"/>
      <c r="AC784" s="95"/>
      <c r="AD784" s="95"/>
      <c r="AE784" s="95"/>
      <c r="AF784" s="95"/>
      <c r="AG784" s="95"/>
      <c r="AH784" s="95"/>
      <c r="AI784" s="95"/>
      <c r="AJ784" s="95"/>
      <c r="AK784" s="95"/>
      <c r="AL784" s="95"/>
      <c r="AM784" s="95"/>
      <c r="AN784" s="95"/>
      <c r="AO784" s="95"/>
      <c r="AP784" s="95"/>
      <c r="AQ784" s="95"/>
      <c r="AR784" s="95"/>
    </row>
    <row r="785" spans="1:44" ht="12.75" customHeight="1">
      <c r="A785" s="95"/>
      <c r="B785" s="95"/>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c r="AA785" s="95"/>
      <c r="AB785" s="95"/>
      <c r="AC785" s="95"/>
      <c r="AD785" s="95"/>
      <c r="AE785" s="95"/>
      <c r="AF785" s="95"/>
      <c r="AG785" s="95"/>
      <c r="AH785" s="95"/>
      <c r="AI785" s="95"/>
      <c r="AJ785" s="95"/>
      <c r="AK785" s="95"/>
      <c r="AL785" s="95"/>
      <c r="AM785" s="95"/>
      <c r="AN785" s="95"/>
      <c r="AO785" s="95"/>
      <c r="AP785" s="95"/>
      <c r="AQ785" s="95"/>
      <c r="AR785" s="95"/>
    </row>
    <row r="786" spans="1:44" ht="12.75" customHeight="1">
      <c r="A786" s="95"/>
      <c r="B786" s="95"/>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c r="AA786" s="95"/>
      <c r="AB786" s="95"/>
      <c r="AC786" s="95"/>
      <c r="AD786" s="95"/>
      <c r="AE786" s="95"/>
      <c r="AF786" s="95"/>
      <c r="AG786" s="95"/>
      <c r="AH786" s="95"/>
      <c r="AI786" s="95"/>
      <c r="AJ786" s="95"/>
      <c r="AK786" s="95"/>
      <c r="AL786" s="95"/>
      <c r="AM786" s="95"/>
      <c r="AN786" s="95"/>
      <c r="AO786" s="95"/>
      <c r="AP786" s="95"/>
      <c r="AQ786" s="95"/>
      <c r="AR786" s="95"/>
    </row>
    <row r="787" spans="1:44" ht="12.75" customHeight="1">
      <c r="A787" s="95"/>
      <c r="B787" s="95"/>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c r="AA787" s="95"/>
      <c r="AB787" s="95"/>
      <c r="AC787" s="95"/>
      <c r="AD787" s="95"/>
      <c r="AE787" s="95"/>
      <c r="AF787" s="95"/>
      <c r="AG787" s="95"/>
      <c r="AH787" s="95"/>
      <c r="AI787" s="95"/>
      <c r="AJ787" s="95"/>
      <c r="AK787" s="95"/>
      <c r="AL787" s="95"/>
      <c r="AM787" s="95"/>
      <c r="AN787" s="95"/>
      <c r="AO787" s="95"/>
      <c r="AP787" s="95"/>
      <c r="AQ787" s="95"/>
      <c r="AR787" s="95"/>
    </row>
    <row r="788" spans="1:44" ht="12.75" customHeight="1">
      <c r="A788" s="95"/>
      <c r="B788" s="95"/>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c r="AA788" s="95"/>
      <c r="AB788" s="95"/>
      <c r="AC788" s="95"/>
      <c r="AD788" s="95"/>
      <c r="AE788" s="95"/>
      <c r="AF788" s="95"/>
      <c r="AG788" s="95"/>
      <c r="AH788" s="95"/>
      <c r="AI788" s="95"/>
      <c r="AJ788" s="95"/>
      <c r="AK788" s="95"/>
      <c r="AL788" s="95"/>
      <c r="AM788" s="95"/>
      <c r="AN788" s="95"/>
      <c r="AO788" s="95"/>
      <c r="AP788" s="95"/>
      <c r="AQ788" s="95"/>
      <c r="AR788" s="95"/>
    </row>
    <row r="789" spans="1:44" ht="12.75" customHeight="1">
      <c r="A789" s="95"/>
      <c r="B789" s="95"/>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c r="AA789" s="95"/>
      <c r="AB789" s="95"/>
      <c r="AC789" s="95"/>
      <c r="AD789" s="95"/>
      <c r="AE789" s="95"/>
      <c r="AF789" s="95"/>
      <c r="AG789" s="95"/>
      <c r="AH789" s="95"/>
      <c r="AI789" s="95"/>
      <c r="AJ789" s="95"/>
      <c r="AK789" s="95"/>
      <c r="AL789" s="95"/>
      <c r="AM789" s="95"/>
      <c r="AN789" s="95"/>
      <c r="AO789" s="95"/>
      <c r="AP789" s="95"/>
      <c r="AQ789" s="95"/>
      <c r="AR789" s="95"/>
    </row>
    <row r="790" spans="1:44" ht="12.75" customHeight="1">
      <c r="A790" s="95"/>
      <c r="B790" s="95"/>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c r="AA790" s="95"/>
      <c r="AB790" s="95"/>
      <c r="AC790" s="95"/>
      <c r="AD790" s="95"/>
      <c r="AE790" s="95"/>
      <c r="AF790" s="95"/>
      <c r="AG790" s="95"/>
      <c r="AH790" s="95"/>
      <c r="AI790" s="95"/>
      <c r="AJ790" s="95"/>
      <c r="AK790" s="95"/>
      <c r="AL790" s="95"/>
      <c r="AM790" s="95"/>
      <c r="AN790" s="95"/>
      <c r="AO790" s="95"/>
      <c r="AP790" s="95"/>
      <c r="AQ790" s="95"/>
      <c r="AR790" s="95"/>
    </row>
    <row r="791" spans="1:44" ht="12.75" customHeight="1">
      <c r="A791" s="95"/>
      <c r="B791" s="95"/>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c r="AA791" s="95"/>
      <c r="AB791" s="95"/>
      <c r="AC791" s="95"/>
      <c r="AD791" s="95"/>
      <c r="AE791" s="95"/>
      <c r="AF791" s="95"/>
      <c r="AG791" s="95"/>
      <c r="AH791" s="95"/>
      <c r="AI791" s="95"/>
      <c r="AJ791" s="95"/>
      <c r="AK791" s="95"/>
      <c r="AL791" s="95"/>
      <c r="AM791" s="95"/>
      <c r="AN791" s="95"/>
      <c r="AO791" s="95"/>
      <c r="AP791" s="95"/>
      <c r="AQ791" s="95"/>
      <c r="AR791" s="95"/>
    </row>
    <row r="792" spans="1:44" ht="12.75" customHeight="1">
      <c r="A792" s="95"/>
      <c r="B792" s="95"/>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c r="AA792" s="95"/>
      <c r="AB792" s="95"/>
      <c r="AC792" s="95"/>
      <c r="AD792" s="95"/>
      <c r="AE792" s="95"/>
      <c r="AF792" s="95"/>
      <c r="AG792" s="95"/>
      <c r="AH792" s="95"/>
      <c r="AI792" s="95"/>
      <c r="AJ792" s="95"/>
      <c r="AK792" s="95"/>
      <c r="AL792" s="95"/>
      <c r="AM792" s="95"/>
      <c r="AN792" s="95"/>
      <c r="AO792" s="95"/>
      <c r="AP792" s="95"/>
      <c r="AQ792" s="95"/>
      <c r="AR792" s="95"/>
    </row>
    <row r="793" spans="1:44" ht="12.75" customHeight="1">
      <c r="A793" s="95"/>
      <c r="B793" s="95"/>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c r="AA793" s="95"/>
      <c r="AB793" s="95"/>
      <c r="AC793" s="95"/>
      <c r="AD793" s="95"/>
      <c r="AE793" s="95"/>
      <c r="AF793" s="95"/>
      <c r="AG793" s="95"/>
      <c r="AH793" s="95"/>
      <c r="AI793" s="95"/>
      <c r="AJ793" s="95"/>
      <c r="AK793" s="95"/>
      <c r="AL793" s="95"/>
      <c r="AM793" s="95"/>
      <c r="AN793" s="95"/>
      <c r="AO793" s="95"/>
      <c r="AP793" s="95"/>
      <c r="AQ793" s="95"/>
      <c r="AR793" s="95"/>
    </row>
    <row r="794" spans="1:44" ht="12.75" customHeight="1">
      <c r="A794" s="95"/>
      <c r="B794" s="95"/>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c r="AA794" s="95"/>
      <c r="AB794" s="95"/>
      <c r="AC794" s="95"/>
      <c r="AD794" s="95"/>
      <c r="AE794" s="95"/>
      <c r="AF794" s="95"/>
      <c r="AG794" s="95"/>
      <c r="AH794" s="95"/>
      <c r="AI794" s="95"/>
      <c r="AJ794" s="95"/>
      <c r="AK794" s="95"/>
      <c r="AL794" s="95"/>
      <c r="AM794" s="95"/>
      <c r="AN794" s="95"/>
      <c r="AO794" s="95"/>
      <c r="AP794" s="95"/>
      <c r="AQ794" s="95"/>
      <c r="AR794" s="95"/>
    </row>
    <row r="795" spans="1:44" ht="12.75" customHeight="1">
      <c r="A795" s="95"/>
      <c r="B795" s="95"/>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c r="AA795" s="95"/>
      <c r="AB795" s="95"/>
      <c r="AC795" s="95"/>
      <c r="AD795" s="95"/>
      <c r="AE795" s="95"/>
      <c r="AF795" s="95"/>
      <c r="AG795" s="95"/>
      <c r="AH795" s="95"/>
      <c r="AI795" s="95"/>
      <c r="AJ795" s="95"/>
      <c r="AK795" s="95"/>
      <c r="AL795" s="95"/>
      <c r="AM795" s="95"/>
      <c r="AN795" s="95"/>
      <c r="AO795" s="95"/>
      <c r="AP795" s="95"/>
      <c r="AQ795" s="95"/>
      <c r="AR795" s="95"/>
    </row>
    <row r="796" spans="1:44" ht="12.75" customHeight="1">
      <c r="A796" s="95"/>
      <c r="B796" s="95"/>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c r="AA796" s="95"/>
      <c r="AB796" s="95"/>
      <c r="AC796" s="95"/>
      <c r="AD796" s="95"/>
      <c r="AE796" s="95"/>
      <c r="AF796" s="95"/>
      <c r="AG796" s="95"/>
      <c r="AH796" s="95"/>
      <c r="AI796" s="95"/>
      <c r="AJ796" s="95"/>
      <c r="AK796" s="95"/>
      <c r="AL796" s="95"/>
      <c r="AM796" s="95"/>
      <c r="AN796" s="95"/>
      <c r="AO796" s="95"/>
      <c r="AP796" s="95"/>
      <c r="AQ796" s="95"/>
      <c r="AR796" s="95"/>
    </row>
    <row r="797" spans="1:44" ht="12.75" customHeight="1">
      <c r="A797" s="95"/>
      <c r="B797" s="95"/>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c r="AA797" s="95"/>
      <c r="AB797" s="95"/>
      <c r="AC797" s="95"/>
      <c r="AD797" s="95"/>
      <c r="AE797" s="95"/>
      <c r="AF797" s="95"/>
      <c r="AG797" s="95"/>
      <c r="AH797" s="95"/>
      <c r="AI797" s="95"/>
      <c r="AJ797" s="95"/>
      <c r="AK797" s="95"/>
      <c r="AL797" s="95"/>
      <c r="AM797" s="95"/>
      <c r="AN797" s="95"/>
      <c r="AO797" s="95"/>
      <c r="AP797" s="95"/>
      <c r="AQ797" s="95"/>
      <c r="AR797" s="95"/>
    </row>
    <row r="798" spans="1:44" ht="12.75" customHeight="1">
      <c r="A798" s="95"/>
      <c r="B798" s="95"/>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c r="AA798" s="95"/>
      <c r="AB798" s="95"/>
      <c r="AC798" s="95"/>
      <c r="AD798" s="95"/>
      <c r="AE798" s="95"/>
      <c r="AF798" s="95"/>
      <c r="AG798" s="95"/>
      <c r="AH798" s="95"/>
      <c r="AI798" s="95"/>
      <c r="AJ798" s="95"/>
      <c r="AK798" s="95"/>
      <c r="AL798" s="95"/>
      <c r="AM798" s="95"/>
      <c r="AN798" s="95"/>
      <c r="AO798" s="95"/>
      <c r="AP798" s="95"/>
      <c r="AQ798" s="95"/>
      <c r="AR798" s="95"/>
    </row>
    <row r="799" spans="1:44" ht="12.75" customHeight="1">
      <c r="A799" s="95"/>
      <c r="B799" s="95"/>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c r="AA799" s="95"/>
      <c r="AB799" s="95"/>
      <c r="AC799" s="95"/>
      <c r="AD799" s="95"/>
      <c r="AE799" s="95"/>
      <c r="AF799" s="95"/>
      <c r="AG799" s="95"/>
      <c r="AH799" s="95"/>
      <c r="AI799" s="95"/>
      <c r="AJ799" s="95"/>
      <c r="AK799" s="95"/>
      <c r="AL799" s="95"/>
      <c r="AM799" s="95"/>
      <c r="AN799" s="95"/>
      <c r="AO799" s="95"/>
      <c r="AP799" s="95"/>
      <c r="AQ799" s="95"/>
      <c r="AR799" s="95"/>
    </row>
    <row r="800" spans="1:44" ht="12.75" customHeight="1">
      <c r="A800" s="95"/>
      <c r="B800" s="95"/>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c r="AA800" s="95"/>
      <c r="AB800" s="95"/>
      <c r="AC800" s="95"/>
      <c r="AD800" s="95"/>
      <c r="AE800" s="95"/>
      <c r="AF800" s="95"/>
      <c r="AG800" s="95"/>
      <c r="AH800" s="95"/>
      <c r="AI800" s="95"/>
      <c r="AJ800" s="95"/>
      <c r="AK800" s="95"/>
      <c r="AL800" s="95"/>
      <c r="AM800" s="95"/>
      <c r="AN800" s="95"/>
      <c r="AO800" s="95"/>
      <c r="AP800" s="95"/>
      <c r="AQ800" s="95"/>
      <c r="AR800" s="95"/>
    </row>
    <row r="801" spans="1:44" ht="12.75" customHeight="1">
      <c r="A801" s="95"/>
      <c r="B801" s="95"/>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c r="AA801" s="95"/>
      <c r="AB801" s="95"/>
      <c r="AC801" s="95"/>
      <c r="AD801" s="95"/>
      <c r="AE801" s="95"/>
      <c r="AF801" s="95"/>
      <c r="AG801" s="95"/>
      <c r="AH801" s="95"/>
      <c r="AI801" s="95"/>
      <c r="AJ801" s="95"/>
      <c r="AK801" s="95"/>
      <c r="AL801" s="95"/>
      <c r="AM801" s="95"/>
      <c r="AN801" s="95"/>
      <c r="AO801" s="95"/>
      <c r="AP801" s="95"/>
      <c r="AQ801" s="95"/>
      <c r="AR801" s="95"/>
    </row>
    <row r="802" spans="1:44" ht="12.75" customHeight="1">
      <c r="A802" s="95"/>
      <c r="B802" s="95"/>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c r="AA802" s="95"/>
      <c r="AB802" s="95"/>
      <c r="AC802" s="95"/>
      <c r="AD802" s="95"/>
      <c r="AE802" s="95"/>
      <c r="AF802" s="95"/>
      <c r="AG802" s="95"/>
      <c r="AH802" s="95"/>
      <c r="AI802" s="95"/>
      <c r="AJ802" s="95"/>
      <c r="AK802" s="95"/>
      <c r="AL802" s="95"/>
      <c r="AM802" s="95"/>
      <c r="AN802" s="95"/>
      <c r="AO802" s="95"/>
      <c r="AP802" s="95"/>
      <c r="AQ802" s="95"/>
      <c r="AR802" s="95"/>
    </row>
    <row r="803" spans="1:44" ht="12.75" customHeight="1">
      <c r="A803" s="95"/>
      <c r="B803" s="95"/>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c r="AA803" s="95"/>
      <c r="AB803" s="95"/>
      <c r="AC803" s="95"/>
      <c r="AD803" s="95"/>
      <c r="AE803" s="95"/>
      <c r="AF803" s="95"/>
      <c r="AG803" s="95"/>
      <c r="AH803" s="95"/>
      <c r="AI803" s="95"/>
      <c r="AJ803" s="95"/>
      <c r="AK803" s="95"/>
      <c r="AL803" s="95"/>
      <c r="AM803" s="95"/>
      <c r="AN803" s="95"/>
      <c r="AO803" s="95"/>
      <c r="AP803" s="95"/>
      <c r="AQ803" s="95"/>
      <c r="AR803" s="95"/>
    </row>
    <row r="804" spans="1:44" ht="12.75" customHeight="1">
      <c r="A804" s="95"/>
      <c r="B804" s="95"/>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c r="AA804" s="95"/>
      <c r="AB804" s="95"/>
      <c r="AC804" s="95"/>
      <c r="AD804" s="95"/>
      <c r="AE804" s="95"/>
      <c r="AF804" s="95"/>
      <c r="AG804" s="95"/>
      <c r="AH804" s="95"/>
      <c r="AI804" s="95"/>
      <c r="AJ804" s="95"/>
      <c r="AK804" s="95"/>
      <c r="AL804" s="95"/>
      <c r="AM804" s="95"/>
      <c r="AN804" s="95"/>
      <c r="AO804" s="95"/>
      <c r="AP804" s="95"/>
      <c r="AQ804" s="95"/>
      <c r="AR804" s="95"/>
    </row>
    <row r="805" spans="1:44" ht="12.75" customHeight="1">
      <c r="A805" s="95"/>
      <c r="B805" s="95"/>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c r="AA805" s="95"/>
      <c r="AB805" s="95"/>
      <c r="AC805" s="95"/>
      <c r="AD805" s="95"/>
      <c r="AE805" s="95"/>
      <c r="AF805" s="95"/>
      <c r="AG805" s="95"/>
      <c r="AH805" s="95"/>
      <c r="AI805" s="95"/>
      <c r="AJ805" s="95"/>
      <c r="AK805" s="95"/>
      <c r="AL805" s="95"/>
      <c r="AM805" s="95"/>
      <c r="AN805" s="95"/>
      <c r="AO805" s="95"/>
      <c r="AP805" s="95"/>
      <c r="AQ805" s="95"/>
      <c r="AR805" s="95"/>
    </row>
    <row r="806" spans="1:44" ht="12.75" customHeight="1">
      <c r="A806" s="95"/>
      <c r="B806" s="95"/>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c r="AA806" s="95"/>
      <c r="AB806" s="95"/>
      <c r="AC806" s="95"/>
      <c r="AD806" s="95"/>
      <c r="AE806" s="95"/>
      <c r="AF806" s="95"/>
      <c r="AG806" s="95"/>
      <c r="AH806" s="95"/>
      <c r="AI806" s="95"/>
      <c r="AJ806" s="95"/>
      <c r="AK806" s="95"/>
      <c r="AL806" s="95"/>
      <c r="AM806" s="95"/>
      <c r="AN806" s="95"/>
      <c r="AO806" s="95"/>
      <c r="AP806" s="95"/>
      <c r="AQ806" s="95"/>
      <c r="AR806" s="95"/>
    </row>
    <row r="807" spans="1:44" ht="12.75" customHeight="1">
      <c r="A807" s="95"/>
      <c r="B807" s="95"/>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c r="AA807" s="95"/>
      <c r="AB807" s="95"/>
      <c r="AC807" s="95"/>
      <c r="AD807" s="95"/>
      <c r="AE807" s="95"/>
      <c r="AF807" s="95"/>
      <c r="AG807" s="95"/>
      <c r="AH807" s="95"/>
      <c r="AI807" s="95"/>
      <c r="AJ807" s="95"/>
      <c r="AK807" s="95"/>
      <c r="AL807" s="95"/>
      <c r="AM807" s="95"/>
      <c r="AN807" s="95"/>
      <c r="AO807" s="95"/>
      <c r="AP807" s="95"/>
      <c r="AQ807" s="95"/>
      <c r="AR807" s="95"/>
    </row>
    <row r="808" spans="1:44" ht="12.75" customHeight="1">
      <c r="A808" s="95"/>
      <c r="B808" s="95"/>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c r="AA808" s="95"/>
      <c r="AB808" s="95"/>
      <c r="AC808" s="95"/>
      <c r="AD808" s="95"/>
      <c r="AE808" s="95"/>
      <c r="AF808" s="95"/>
      <c r="AG808" s="95"/>
      <c r="AH808" s="95"/>
      <c r="AI808" s="95"/>
      <c r="AJ808" s="95"/>
      <c r="AK808" s="95"/>
      <c r="AL808" s="95"/>
      <c r="AM808" s="95"/>
      <c r="AN808" s="95"/>
      <c r="AO808" s="95"/>
      <c r="AP808" s="95"/>
      <c r="AQ808" s="95"/>
      <c r="AR808" s="95"/>
    </row>
    <row r="809" spans="1:44" ht="12.75" customHeight="1">
      <c r="A809" s="95"/>
      <c r="B809" s="95"/>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c r="AA809" s="95"/>
      <c r="AB809" s="95"/>
      <c r="AC809" s="95"/>
      <c r="AD809" s="95"/>
      <c r="AE809" s="95"/>
      <c r="AF809" s="95"/>
      <c r="AG809" s="95"/>
      <c r="AH809" s="95"/>
      <c r="AI809" s="95"/>
      <c r="AJ809" s="95"/>
      <c r="AK809" s="95"/>
      <c r="AL809" s="95"/>
      <c r="AM809" s="95"/>
      <c r="AN809" s="95"/>
      <c r="AO809" s="95"/>
      <c r="AP809" s="95"/>
      <c r="AQ809" s="95"/>
      <c r="AR809" s="95"/>
    </row>
    <row r="810" spans="1:44" ht="12.75" customHeight="1">
      <c r="A810" s="95"/>
      <c r="B810" s="95"/>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c r="AA810" s="95"/>
      <c r="AB810" s="95"/>
      <c r="AC810" s="95"/>
      <c r="AD810" s="95"/>
      <c r="AE810" s="95"/>
      <c r="AF810" s="95"/>
      <c r="AG810" s="95"/>
      <c r="AH810" s="95"/>
      <c r="AI810" s="95"/>
      <c r="AJ810" s="95"/>
      <c r="AK810" s="95"/>
      <c r="AL810" s="95"/>
      <c r="AM810" s="95"/>
      <c r="AN810" s="95"/>
      <c r="AO810" s="95"/>
      <c r="AP810" s="95"/>
      <c r="AQ810" s="95"/>
      <c r="AR810" s="95"/>
    </row>
    <row r="811" spans="1:44" ht="12.75" customHeight="1">
      <c r="A811" s="95"/>
      <c r="B811" s="95"/>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c r="AA811" s="95"/>
      <c r="AB811" s="95"/>
      <c r="AC811" s="95"/>
      <c r="AD811" s="95"/>
      <c r="AE811" s="95"/>
      <c r="AF811" s="95"/>
      <c r="AG811" s="95"/>
      <c r="AH811" s="95"/>
      <c r="AI811" s="95"/>
      <c r="AJ811" s="95"/>
      <c r="AK811" s="95"/>
      <c r="AL811" s="95"/>
      <c r="AM811" s="95"/>
      <c r="AN811" s="95"/>
      <c r="AO811" s="95"/>
      <c r="AP811" s="95"/>
      <c r="AQ811" s="95"/>
      <c r="AR811" s="95"/>
    </row>
    <row r="812" spans="1:44" ht="12.75" customHeight="1">
      <c r="A812" s="95"/>
      <c r="B812" s="95"/>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c r="AA812" s="95"/>
      <c r="AB812" s="95"/>
      <c r="AC812" s="95"/>
      <c r="AD812" s="95"/>
      <c r="AE812" s="95"/>
      <c r="AF812" s="95"/>
      <c r="AG812" s="95"/>
      <c r="AH812" s="95"/>
      <c r="AI812" s="95"/>
      <c r="AJ812" s="95"/>
      <c r="AK812" s="95"/>
      <c r="AL812" s="95"/>
      <c r="AM812" s="95"/>
      <c r="AN812" s="95"/>
      <c r="AO812" s="95"/>
      <c r="AP812" s="95"/>
      <c r="AQ812" s="95"/>
      <c r="AR812" s="95"/>
    </row>
    <row r="813" spans="1:44" ht="12.75" customHeight="1">
      <c r="A813" s="95"/>
      <c r="B813" s="95"/>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c r="AA813" s="95"/>
      <c r="AB813" s="95"/>
      <c r="AC813" s="95"/>
      <c r="AD813" s="95"/>
      <c r="AE813" s="95"/>
      <c r="AF813" s="95"/>
      <c r="AG813" s="95"/>
      <c r="AH813" s="95"/>
      <c r="AI813" s="95"/>
      <c r="AJ813" s="95"/>
      <c r="AK813" s="95"/>
      <c r="AL813" s="95"/>
      <c r="AM813" s="95"/>
      <c r="AN813" s="95"/>
      <c r="AO813" s="95"/>
      <c r="AP813" s="95"/>
      <c r="AQ813" s="95"/>
      <c r="AR813" s="95"/>
    </row>
    <row r="814" spans="1:44" ht="12.75" customHeight="1">
      <c r="A814" s="95"/>
      <c r="B814" s="95"/>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c r="AA814" s="95"/>
      <c r="AB814" s="95"/>
      <c r="AC814" s="95"/>
      <c r="AD814" s="95"/>
      <c r="AE814" s="95"/>
      <c r="AF814" s="95"/>
      <c r="AG814" s="95"/>
      <c r="AH814" s="95"/>
      <c r="AI814" s="95"/>
      <c r="AJ814" s="95"/>
      <c r="AK814" s="95"/>
      <c r="AL814" s="95"/>
      <c r="AM814" s="95"/>
      <c r="AN814" s="95"/>
      <c r="AO814" s="95"/>
      <c r="AP814" s="95"/>
      <c r="AQ814" s="95"/>
      <c r="AR814" s="95"/>
    </row>
    <row r="815" spans="1:44" ht="12.75" customHeight="1">
      <c r="A815" s="95"/>
      <c r="B815" s="95"/>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c r="AA815" s="95"/>
      <c r="AB815" s="95"/>
      <c r="AC815" s="95"/>
      <c r="AD815" s="95"/>
      <c r="AE815" s="95"/>
      <c r="AF815" s="95"/>
      <c r="AG815" s="95"/>
      <c r="AH815" s="95"/>
      <c r="AI815" s="95"/>
      <c r="AJ815" s="95"/>
      <c r="AK815" s="95"/>
      <c r="AL815" s="95"/>
      <c r="AM815" s="95"/>
      <c r="AN815" s="95"/>
      <c r="AO815" s="95"/>
      <c r="AP815" s="95"/>
      <c r="AQ815" s="95"/>
      <c r="AR815" s="95"/>
    </row>
    <row r="816" spans="1:44" ht="12.75" customHeight="1">
      <c r="A816" s="95"/>
      <c r="B816" s="95"/>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c r="AA816" s="95"/>
      <c r="AB816" s="95"/>
      <c r="AC816" s="95"/>
      <c r="AD816" s="95"/>
      <c r="AE816" s="95"/>
      <c r="AF816" s="95"/>
      <c r="AG816" s="95"/>
      <c r="AH816" s="95"/>
      <c r="AI816" s="95"/>
      <c r="AJ816" s="95"/>
      <c r="AK816" s="95"/>
      <c r="AL816" s="95"/>
      <c r="AM816" s="95"/>
      <c r="AN816" s="95"/>
      <c r="AO816" s="95"/>
      <c r="AP816" s="95"/>
      <c r="AQ816" s="95"/>
      <c r="AR816" s="95"/>
    </row>
    <row r="817" spans="1:44" ht="12.75" customHeight="1">
      <c r="A817" s="95"/>
      <c r="B817" s="95"/>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c r="AA817" s="95"/>
      <c r="AB817" s="95"/>
      <c r="AC817" s="95"/>
      <c r="AD817" s="95"/>
      <c r="AE817" s="95"/>
      <c r="AF817" s="95"/>
      <c r="AG817" s="95"/>
      <c r="AH817" s="95"/>
      <c r="AI817" s="95"/>
      <c r="AJ817" s="95"/>
      <c r="AK817" s="95"/>
      <c r="AL817" s="95"/>
      <c r="AM817" s="95"/>
      <c r="AN817" s="95"/>
      <c r="AO817" s="95"/>
      <c r="AP817" s="95"/>
      <c r="AQ817" s="95"/>
      <c r="AR817" s="95"/>
    </row>
    <row r="818" spans="1:44" ht="12.75" customHeight="1">
      <c r="A818" s="95"/>
      <c r="B818" s="95"/>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c r="AA818" s="95"/>
      <c r="AB818" s="95"/>
      <c r="AC818" s="95"/>
      <c r="AD818" s="95"/>
      <c r="AE818" s="95"/>
      <c r="AF818" s="95"/>
      <c r="AG818" s="95"/>
      <c r="AH818" s="95"/>
      <c r="AI818" s="95"/>
      <c r="AJ818" s="95"/>
      <c r="AK818" s="95"/>
      <c r="AL818" s="95"/>
      <c r="AM818" s="95"/>
      <c r="AN818" s="95"/>
      <c r="AO818" s="95"/>
      <c r="AP818" s="95"/>
      <c r="AQ818" s="95"/>
      <c r="AR818" s="95"/>
    </row>
    <row r="819" spans="1:44" ht="12.75" customHeight="1">
      <c r="A819" s="95"/>
      <c r="B819" s="95"/>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c r="AA819" s="95"/>
      <c r="AB819" s="95"/>
      <c r="AC819" s="95"/>
      <c r="AD819" s="95"/>
      <c r="AE819" s="95"/>
      <c r="AF819" s="95"/>
      <c r="AG819" s="95"/>
      <c r="AH819" s="95"/>
      <c r="AI819" s="95"/>
      <c r="AJ819" s="95"/>
      <c r="AK819" s="95"/>
      <c r="AL819" s="95"/>
      <c r="AM819" s="95"/>
      <c r="AN819" s="95"/>
      <c r="AO819" s="95"/>
      <c r="AP819" s="95"/>
      <c r="AQ819" s="95"/>
      <c r="AR819" s="95"/>
    </row>
    <row r="820" spans="1:44" ht="12.75" customHeight="1">
      <c r="A820" s="95"/>
      <c r="B820" s="95"/>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c r="AA820" s="95"/>
      <c r="AB820" s="95"/>
      <c r="AC820" s="95"/>
      <c r="AD820" s="95"/>
      <c r="AE820" s="95"/>
      <c r="AF820" s="95"/>
      <c r="AG820" s="95"/>
      <c r="AH820" s="95"/>
      <c r="AI820" s="95"/>
      <c r="AJ820" s="95"/>
      <c r="AK820" s="95"/>
      <c r="AL820" s="95"/>
      <c r="AM820" s="95"/>
      <c r="AN820" s="95"/>
      <c r="AO820" s="95"/>
      <c r="AP820" s="95"/>
      <c r="AQ820" s="95"/>
      <c r="AR820" s="95"/>
    </row>
    <row r="821" spans="1:44" ht="12.75" customHeight="1">
      <c r="A821" s="95"/>
      <c r="B821" s="95"/>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c r="AA821" s="95"/>
      <c r="AB821" s="95"/>
      <c r="AC821" s="95"/>
      <c r="AD821" s="95"/>
      <c r="AE821" s="95"/>
      <c r="AF821" s="95"/>
      <c r="AG821" s="95"/>
      <c r="AH821" s="95"/>
      <c r="AI821" s="95"/>
      <c r="AJ821" s="95"/>
      <c r="AK821" s="95"/>
      <c r="AL821" s="95"/>
      <c r="AM821" s="95"/>
      <c r="AN821" s="95"/>
      <c r="AO821" s="95"/>
      <c r="AP821" s="95"/>
      <c r="AQ821" s="95"/>
      <c r="AR821" s="95"/>
    </row>
    <row r="822" spans="1:44" ht="12.75" customHeight="1">
      <c r="A822" s="95"/>
      <c r="B822" s="95"/>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c r="AA822" s="95"/>
      <c r="AB822" s="95"/>
      <c r="AC822" s="95"/>
      <c r="AD822" s="95"/>
      <c r="AE822" s="95"/>
      <c r="AF822" s="95"/>
      <c r="AG822" s="95"/>
      <c r="AH822" s="95"/>
      <c r="AI822" s="95"/>
      <c r="AJ822" s="95"/>
      <c r="AK822" s="95"/>
      <c r="AL822" s="95"/>
      <c r="AM822" s="95"/>
      <c r="AN822" s="95"/>
      <c r="AO822" s="95"/>
      <c r="AP822" s="95"/>
      <c r="AQ822" s="95"/>
      <c r="AR822" s="95"/>
    </row>
    <row r="823" spans="1:44" ht="12.75" customHeight="1">
      <c r="A823" s="95"/>
      <c r="B823" s="95"/>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c r="AA823" s="95"/>
      <c r="AB823" s="95"/>
      <c r="AC823" s="95"/>
      <c r="AD823" s="95"/>
      <c r="AE823" s="95"/>
      <c r="AF823" s="95"/>
      <c r="AG823" s="95"/>
      <c r="AH823" s="95"/>
      <c r="AI823" s="95"/>
      <c r="AJ823" s="95"/>
      <c r="AK823" s="95"/>
      <c r="AL823" s="95"/>
      <c r="AM823" s="95"/>
      <c r="AN823" s="95"/>
      <c r="AO823" s="95"/>
      <c r="AP823" s="95"/>
      <c r="AQ823" s="95"/>
      <c r="AR823" s="95"/>
    </row>
    <row r="824" spans="1:44" ht="12.75" customHeight="1">
      <c r="A824" s="95"/>
      <c r="B824" s="95"/>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c r="AA824" s="95"/>
      <c r="AB824" s="95"/>
      <c r="AC824" s="95"/>
      <c r="AD824" s="95"/>
      <c r="AE824" s="95"/>
      <c r="AF824" s="95"/>
      <c r="AG824" s="95"/>
      <c r="AH824" s="95"/>
      <c r="AI824" s="95"/>
      <c r="AJ824" s="95"/>
      <c r="AK824" s="95"/>
      <c r="AL824" s="95"/>
      <c r="AM824" s="95"/>
      <c r="AN824" s="95"/>
      <c r="AO824" s="95"/>
      <c r="AP824" s="95"/>
      <c r="AQ824" s="95"/>
      <c r="AR824" s="95"/>
    </row>
    <row r="825" spans="1:44" ht="12.75" customHeight="1">
      <c r="A825" s="95"/>
      <c r="B825" s="95"/>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c r="AA825" s="95"/>
      <c r="AB825" s="95"/>
      <c r="AC825" s="95"/>
      <c r="AD825" s="95"/>
      <c r="AE825" s="95"/>
      <c r="AF825" s="95"/>
      <c r="AG825" s="95"/>
      <c r="AH825" s="95"/>
      <c r="AI825" s="95"/>
      <c r="AJ825" s="95"/>
      <c r="AK825" s="95"/>
      <c r="AL825" s="95"/>
      <c r="AM825" s="95"/>
      <c r="AN825" s="95"/>
      <c r="AO825" s="95"/>
      <c r="AP825" s="95"/>
      <c r="AQ825" s="95"/>
      <c r="AR825" s="95"/>
    </row>
    <row r="826" spans="1:44" ht="12.75" customHeight="1">
      <c r="A826" s="95"/>
      <c r="B826" s="95"/>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c r="AA826" s="95"/>
      <c r="AB826" s="95"/>
      <c r="AC826" s="95"/>
      <c r="AD826" s="95"/>
      <c r="AE826" s="95"/>
      <c r="AF826" s="95"/>
      <c r="AG826" s="95"/>
      <c r="AH826" s="95"/>
      <c r="AI826" s="95"/>
      <c r="AJ826" s="95"/>
      <c r="AK826" s="95"/>
      <c r="AL826" s="95"/>
      <c r="AM826" s="95"/>
      <c r="AN826" s="95"/>
      <c r="AO826" s="95"/>
      <c r="AP826" s="95"/>
      <c r="AQ826" s="95"/>
      <c r="AR826" s="95"/>
    </row>
    <row r="827" spans="1:44" ht="12.75" customHeight="1">
      <c r="A827" s="95"/>
      <c r="B827" s="95"/>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c r="AA827" s="95"/>
      <c r="AB827" s="95"/>
      <c r="AC827" s="95"/>
      <c r="AD827" s="95"/>
      <c r="AE827" s="95"/>
      <c r="AF827" s="95"/>
      <c r="AG827" s="95"/>
      <c r="AH827" s="95"/>
      <c r="AI827" s="95"/>
      <c r="AJ827" s="95"/>
      <c r="AK827" s="95"/>
      <c r="AL827" s="95"/>
      <c r="AM827" s="95"/>
      <c r="AN827" s="95"/>
      <c r="AO827" s="95"/>
      <c r="AP827" s="95"/>
      <c r="AQ827" s="95"/>
      <c r="AR827" s="95"/>
    </row>
    <row r="828" spans="1:44" ht="12.75" customHeight="1">
      <c r="A828" s="95"/>
      <c r="B828" s="95"/>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c r="AA828" s="95"/>
      <c r="AB828" s="95"/>
      <c r="AC828" s="95"/>
      <c r="AD828" s="95"/>
      <c r="AE828" s="95"/>
      <c r="AF828" s="95"/>
      <c r="AG828" s="95"/>
      <c r="AH828" s="95"/>
      <c r="AI828" s="95"/>
      <c r="AJ828" s="95"/>
      <c r="AK828" s="95"/>
      <c r="AL828" s="95"/>
      <c r="AM828" s="95"/>
      <c r="AN828" s="95"/>
      <c r="AO828" s="95"/>
      <c r="AP828" s="95"/>
      <c r="AQ828" s="95"/>
      <c r="AR828" s="95"/>
    </row>
    <row r="829" spans="1:44" ht="12.75" customHeight="1">
      <c r="A829" s="95"/>
      <c r="B829" s="95"/>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c r="AA829" s="95"/>
      <c r="AB829" s="95"/>
      <c r="AC829" s="95"/>
      <c r="AD829" s="95"/>
      <c r="AE829" s="95"/>
      <c r="AF829" s="95"/>
      <c r="AG829" s="95"/>
      <c r="AH829" s="95"/>
      <c r="AI829" s="95"/>
      <c r="AJ829" s="95"/>
      <c r="AK829" s="95"/>
      <c r="AL829" s="95"/>
      <c r="AM829" s="95"/>
      <c r="AN829" s="95"/>
      <c r="AO829" s="95"/>
      <c r="AP829" s="95"/>
      <c r="AQ829" s="95"/>
      <c r="AR829" s="95"/>
    </row>
    <row r="830" spans="1:44" ht="12.75" customHeight="1">
      <c r="A830" s="95"/>
      <c r="B830" s="95"/>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c r="AA830" s="95"/>
      <c r="AB830" s="95"/>
      <c r="AC830" s="95"/>
      <c r="AD830" s="95"/>
      <c r="AE830" s="95"/>
      <c r="AF830" s="95"/>
      <c r="AG830" s="95"/>
      <c r="AH830" s="95"/>
      <c r="AI830" s="95"/>
      <c r="AJ830" s="95"/>
      <c r="AK830" s="95"/>
      <c r="AL830" s="95"/>
      <c r="AM830" s="95"/>
      <c r="AN830" s="95"/>
      <c r="AO830" s="95"/>
      <c r="AP830" s="95"/>
      <c r="AQ830" s="95"/>
      <c r="AR830" s="95"/>
    </row>
    <row r="831" spans="1:44" ht="12.75" customHeight="1">
      <c r="A831" s="95"/>
      <c r="B831" s="95"/>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c r="AA831" s="95"/>
      <c r="AB831" s="95"/>
      <c r="AC831" s="95"/>
      <c r="AD831" s="95"/>
      <c r="AE831" s="95"/>
      <c r="AF831" s="95"/>
      <c r="AG831" s="95"/>
      <c r="AH831" s="95"/>
      <c r="AI831" s="95"/>
      <c r="AJ831" s="95"/>
      <c r="AK831" s="95"/>
      <c r="AL831" s="95"/>
      <c r="AM831" s="95"/>
      <c r="AN831" s="95"/>
      <c r="AO831" s="95"/>
      <c r="AP831" s="95"/>
      <c r="AQ831" s="95"/>
      <c r="AR831" s="95"/>
    </row>
    <row r="832" spans="1:44" ht="12.75" customHeight="1">
      <c r="A832" s="95"/>
      <c r="B832" s="95"/>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c r="AA832" s="95"/>
      <c r="AB832" s="95"/>
      <c r="AC832" s="95"/>
      <c r="AD832" s="95"/>
      <c r="AE832" s="95"/>
      <c r="AF832" s="95"/>
      <c r="AG832" s="95"/>
      <c r="AH832" s="95"/>
      <c r="AI832" s="95"/>
      <c r="AJ832" s="95"/>
      <c r="AK832" s="95"/>
      <c r="AL832" s="95"/>
      <c r="AM832" s="95"/>
      <c r="AN832" s="95"/>
      <c r="AO832" s="95"/>
      <c r="AP832" s="95"/>
      <c r="AQ832" s="95"/>
      <c r="AR832" s="95"/>
    </row>
    <row r="833" spans="1:44" ht="12.75" customHeight="1">
      <c r="A833" s="95"/>
      <c r="B833" s="95"/>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c r="AA833" s="95"/>
      <c r="AB833" s="95"/>
      <c r="AC833" s="95"/>
      <c r="AD833" s="95"/>
      <c r="AE833" s="95"/>
      <c r="AF833" s="95"/>
      <c r="AG833" s="95"/>
      <c r="AH833" s="95"/>
      <c r="AI833" s="95"/>
      <c r="AJ833" s="95"/>
      <c r="AK833" s="95"/>
      <c r="AL833" s="95"/>
      <c r="AM833" s="95"/>
      <c r="AN833" s="95"/>
      <c r="AO833" s="95"/>
      <c r="AP833" s="95"/>
      <c r="AQ833" s="95"/>
      <c r="AR833" s="95"/>
    </row>
    <row r="834" spans="1:44" ht="12.75" customHeight="1">
      <c r="A834" s="95"/>
      <c r="B834" s="95"/>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c r="AA834" s="95"/>
      <c r="AB834" s="95"/>
      <c r="AC834" s="95"/>
      <c r="AD834" s="95"/>
      <c r="AE834" s="95"/>
      <c r="AF834" s="95"/>
      <c r="AG834" s="95"/>
      <c r="AH834" s="95"/>
      <c r="AI834" s="95"/>
      <c r="AJ834" s="95"/>
      <c r="AK834" s="95"/>
      <c r="AL834" s="95"/>
      <c r="AM834" s="95"/>
      <c r="AN834" s="95"/>
      <c r="AO834" s="95"/>
      <c r="AP834" s="95"/>
      <c r="AQ834" s="95"/>
      <c r="AR834" s="95"/>
    </row>
    <row r="835" spans="1:44" ht="12.75" customHeight="1">
      <c r="A835" s="95"/>
      <c r="B835" s="95"/>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c r="AA835" s="95"/>
      <c r="AB835" s="95"/>
      <c r="AC835" s="95"/>
      <c r="AD835" s="95"/>
      <c r="AE835" s="95"/>
      <c r="AF835" s="95"/>
      <c r="AG835" s="95"/>
      <c r="AH835" s="95"/>
      <c r="AI835" s="95"/>
      <c r="AJ835" s="95"/>
      <c r="AK835" s="95"/>
      <c r="AL835" s="95"/>
      <c r="AM835" s="95"/>
      <c r="AN835" s="95"/>
      <c r="AO835" s="95"/>
      <c r="AP835" s="95"/>
      <c r="AQ835" s="95"/>
      <c r="AR835" s="95"/>
    </row>
    <row r="836" spans="1:44" ht="12.75" customHeight="1">
      <c r="A836" s="95"/>
      <c r="B836" s="95"/>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c r="AA836" s="95"/>
      <c r="AB836" s="95"/>
      <c r="AC836" s="95"/>
      <c r="AD836" s="95"/>
      <c r="AE836" s="95"/>
      <c r="AF836" s="95"/>
      <c r="AG836" s="95"/>
      <c r="AH836" s="95"/>
      <c r="AI836" s="95"/>
      <c r="AJ836" s="95"/>
      <c r="AK836" s="95"/>
      <c r="AL836" s="95"/>
      <c r="AM836" s="95"/>
      <c r="AN836" s="95"/>
      <c r="AO836" s="95"/>
      <c r="AP836" s="95"/>
      <c r="AQ836" s="95"/>
      <c r="AR836" s="95"/>
    </row>
    <row r="837" spans="1:44" ht="12.75" customHeight="1">
      <c r="A837" s="95"/>
      <c r="B837" s="95"/>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c r="AA837" s="95"/>
      <c r="AB837" s="95"/>
      <c r="AC837" s="95"/>
      <c r="AD837" s="95"/>
      <c r="AE837" s="95"/>
      <c r="AF837" s="95"/>
      <c r="AG837" s="95"/>
      <c r="AH837" s="95"/>
      <c r="AI837" s="95"/>
      <c r="AJ837" s="95"/>
      <c r="AK837" s="95"/>
      <c r="AL837" s="95"/>
      <c r="AM837" s="95"/>
      <c r="AN837" s="95"/>
      <c r="AO837" s="95"/>
      <c r="AP837" s="95"/>
      <c r="AQ837" s="95"/>
      <c r="AR837" s="95"/>
    </row>
    <row r="838" spans="1:44" ht="12.75" customHeight="1">
      <c r="A838" s="95"/>
      <c r="B838" s="95"/>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c r="AA838" s="95"/>
      <c r="AB838" s="95"/>
      <c r="AC838" s="95"/>
      <c r="AD838" s="95"/>
      <c r="AE838" s="95"/>
      <c r="AF838" s="95"/>
      <c r="AG838" s="95"/>
      <c r="AH838" s="95"/>
      <c r="AI838" s="95"/>
      <c r="AJ838" s="95"/>
      <c r="AK838" s="95"/>
      <c r="AL838" s="95"/>
      <c r="AM838" s="95"/>
      <c r="AN838" s="95"/>
      <c r="AO838" s="95"/>
      <c r="AP838" s="95"/>
      <c r="AQ838" s="95"/>
      <c r="AR838" s="95"/>
    </row>
    <row r="839" spans="1:44" ht="12.75" customHeight="1">
      <c r="A839" s="95"/>
      <c r="B839" s="95"/>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c r="AA839" s="95"/>
      <c r="AB839" s="95"/>
      <c r="AC839" s="95"/>
      <c r="AD839" s="95"/>
      <c r="AE839" s="95"/>
      <c r="AF839" s="95"/>
      <c r="AG839" s="95"/>
      <c r="AH839" s="95"/>
      <c r="AI839" s="95"/>
      <c r="AJ839" s="95"/>
      <c r="AK839" s="95"/>
      <c r="AL839" s="95"/>
      <c r="AM839" s="95"/>
      <c r="AN839" s="95"/>
      <c r="AO839" s="95"/>
      <c r="AP839" s="95"/>
      <c r="AQ839" s="95"/>
      <c r="AR839" s="95"/>
    </row>
    <row r="840" spans="1:44" ht="12.75" customHeight="1">
      <c r="A840" s="95"/>
      <c r="B840" s="95"/>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c r="AA840" s="95"/>
      <c r="AB840" s="95"/>
      <c r="AC840" s="95"/>
      <c r="AD840" s="95"/>
      <c r="AE840" s="95"/>
      <c r="AF840" s="95"/>
      <c r="AG840" s="95"/>
      <c r="AH840" s="95"/>
      <c r="AI840" s="95"/>
      <c r="AJ840" s="95"/>
      <c r="AK840" s="95"/>
      <c r="AL840" s="95"/>
      <c r="AM840" s="95"/>
      <c r="AN840" s="95"/>
      <c r="AO840" s="95"/>
      <c r="AP840" s="95"/>
      <c r="AQ840" s="95"/>
      <c r="AR840" s="95"/>
    </row>
    <row r="841" spans="1:44" ht="12.75" customHeight="1">
      <c r="A841" s="95"/>
      <c r="B841" s="95"/>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c r="AA841" s="95"/>
      <c r="AB841" s="95"/>
      <c r="AC841" s="95"/>
      <c r="AD841" s="95"/>
      <c r="AE841" s="95"/>
      <c r="AF841" s="95"/>
      <c r="AG841" s="95"/>
      <c r="AH841" s="95"/>
      <c r="AI841" s="95"/>
      <c r="AJ841" s="95"/>
      <c r="AK841" s="95"/>
      <c r="AL841" s="95"/>
      <c r="AM841" s="95"/>
      <c r="AN841" s="95"/>
      <c r="AO841" s="95"/>
      <c r="AP841" s="95"/>
      <c r="AQ841" s="95"/>
      <c r="AR841" s="95"/>
    </row>
    <row r="842" spans="1:44" ht="12.75" customHeight="1">
      <c r="A842" s="95"/>
      <c r="B842" s="95"/>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c r="AA842" s="95"/>
      <c r="AB842" s="95"/>
      <c r="AC842" s="95"/>
      <c r="AD842" s="95"/>
      <c r="AE842" s="95"/>
      <c r="AF842" s="95"/>
      <c r="AG842" s="95"/>
      <c r="AH842" s="95"/>
      <c r="AI842" s="95"/>
      <c r="AJ842" s="95"/>
      <c r="AK842" s="95"/>
      <c r="AL842" s="95"/>
      <c r="AM842" s="95"/>
      <c r="AN842" s="95"/>
      <c r="AO842" s="95"/>
      <c r="AP842" s="95"/>
      <c r="AQ842" s="95"/>
      <c r="AR842" s="95"/>
    </row>
    <row r="843" spans="1:44" ht="12.75" customHeight="1">
      <c r="A843" s="95"/>
      <c r="B843" s="95"/>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c r="AA843" s="95"/>
      <c r="AB843" s="95"/>
      <c r="AC843" s="95"/>
      <c r="AD843" s="95"/>
      <c r="AE843" s="95"/>
      <c r="AF843" s="95"/>
      <c r="AG843" s="95"/>
      <c r="AH843" s="95"/>
      <c r="AI843" s="95"/>
      <c r="AJ843" s="95"/>
      <c r="AK843" s="95"/>
      <c r="AL843" s="95"/>
      <c r="AM843" s="95"/>
      <c r="AN843" s="95"/>
      <c r="AO843" s="95"/>
      <c r="AP843" s="95"/>
      <c r="AQ843" s="95"/>
      <c r="AR843" s="95"/>
    </row>
    <row r="844" spans="1:44" ht="12.75" customHeight="1">
      <c r="A844" s="95"/>
      <c r="B844" s="95"/>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c r="AA844" s="95"/>
      <c r="AB844" s="95"/>
      <c r="AC844" s="95"/>
      <c r="AD844" s="95"/>
      <c r="AE844" s="95"/>
      <c r="AF844" s="95"/>
      <c r="AG844" s="95"/>
      <c r="AH844" s="95"/>
      <c r="AI844" s="95"/>
      <c r="AJ844" s="95"/>
      <c r="AK844" s="95"/>
      <c r="AL844" s="95"/>
      <c r="AM844" s="95"/>
      <c r="AN844" s="95"/>
      <c r="AO844" s="95"/>
      <c r="AP844" s="95"/>
      <c r="AQ844" s="95"/>
      <c r="AR844" s="95"/>
    </row>
    <row r="845" spans="1:44" ht="12.75" customHeight="1">
      <c r="A845" s="95"/>
      <c r="B845" s="95"/>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c r="AA845" s="95"/>
      <c r="AB845" s="95"/>
      <c r="AC845" s="95"/>
      <c r="AD845" s="95"/>
      <c r="AE845" s="95"/>
      <c r="AF845" s="95"/>
      <c r="AG845" s="95"/>
      <c r="AH845" s="95"/>
      <c r="AI845" s="95"/>
      <c r="AJ845" s="95"/>
      <c r="AK845" s="95"/>
      <c r="AL845" s="95"/>
      <c r="AM845" s="95"/>
      <c r="AN845" s="95"/>
      <c r="AO845" s="95"/>
      <c r="AP845" s="95"/>
      <c r="AQ845" s="95"/>
      <c r="AR845" s="95"/>
    </row>
    <row r="846" spans="1:44" ht="12.75" customHeight="1">
      <c r="A846" s="95"/>
      <c r="B846" s="95"/>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c r="AA846" s="95"/>
      <c r="AB846" s="95"/>
      <c r="AC846" s="95"/>
      <c r="AD846" s="95"/>
      <c r="AE846" s="95"/>
      <c r="AF846" s="95"/>
      <c r="AG846" s="95"/>
      <c r="AH846" s="95"/>
      <c r="AI846" s="95"/>
      <c r="AJ846" s="95"/>
      <c r="AK846" s="95"/>
      <c r="AL846" s="95"/>
      <c r="AM846" s="95"/>
      <c r="AN846" s="95"/>
      <c r="AO846" s="95"/>
      <c r="AP846" s="95"/>
      <c r="AQ846" s="95"/>
      <c r="AR846" s="95"/>
    </row>
    <row r="847" spans="1:44" ht="12.75" customHeight="1">
      <c r="A847" s="95"/>
      <c r="B847" s="95"/>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c r="AA847" s="95"/>
      <c r="AB847" s="95"/>
      <c r="AC847" s="95"/>
      <c r="AD847" s="95"/>
      <c r="AE847" s="95"/>
      <c r="AF847" s="95"/>
      <c r="AG847" s="95"/>
      <c r="AH847" s="95"/>
      <c r="AI847" s="95"/>
      <c r="AJ847" s="95"/>
      <c r="AK847" s="95"/>
      <c r="AL847" s="95"/>
      <c r="AM847" s="95"/>
      <c r="AN847" s="95"/>
      <c r="AO847" s="95"/>
      <c r="AP847" s="95"/>
      <c r="AQ847" s="95"/>
      <c r="AR847" s="95"/>
    </row>
    <row r="848" spans="1:44" ht="12.75" customHeight="1">
      <c r="A848" s="95"/>
      <c r="B848" s="95"/>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c r="AA848" s="95"/>
      <c r="AB848" s="95"/>
      <c r="AC848" s="95"/>
      <c r="AD848" s="95"/>
      <c r="AE848" s="95"/>
      <c r="AF848" s="95"/>
      <c r="AG848" s="95"/>
      <c r="AH848" s="95"/>
      <c r="AI848" s="95"/>
      <c r="AJ848" s="95"/>
      <c r="AK848" s="95"/>
      <c r="AL848" s="95"/>
      <c r="AM848" s="95"/>
      <c r="AN848" s="95"/>
      <c r="AO848" s="95"/>
      <c r="AP848" s="95"/>
      <c r="AQ848" s="95"/>
      <c r="AR848" s="95"/>
    </row>
    <row r="849" spans="1:44" ht="12.75" customHeight="1">
      <c r="A849" s="95"/>
      <c r="B849" s="95"/>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c r="AA849" s="95"/>
      <c r="AB849" s="95"/>
      <c r="AC849" s="95"/>
      <c r="AD849" s="95"/>
      <c r="AE849" s="95"/>
      <c r="AF849" s="95"/>
      <c r="AG849" s="95"/>
      <c r="AH849" s="95"/>
      <c r="AI849" s="95"/>
      <c r="AJ849" s="95"/>
      <c r="AK849" s="95"/>
      <c r="AL849" s="95"/>
      <c r="AM849" s="95"/>
      <c r="AN849" s="95"/>
      <c r="AO849" s="95"/>
      <c r="AP849" s="95"/>
      <c r="AQ849" s="95"/>
      <c r="AR849" s="95"/>
    </row>
    <row r="850" spans="1:44" ht="12.75" customHeight="1">
      <c r="A850" s="95"/>
      <c r="B850" s="95"/>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c r="AA850" s="95"/>
      <c r="AB850" s="95"/>
      <c r="AC850" s="95"/>
      <c r="AD850" s="95"/>
      <c r="AE850" s="95"/>
      <c r="AF850" s="95"/>
      <c r="AG850" s="95"/>
      <c r="AH850" s="95"/>
      <c r="AI850" s="95"/>
      <c r="AJ850" s="95"/>
      <c r="AK850" s="95"/>
      <c r="AL850" s="95"/>
      <c r="AM850" s="95"/>
      <c r="AN850" s="95"/>
      <c r="AO850" s="95"/>
      <c r="AP850" s="95"/>
      <c r="AQ850" s="95"/>
      <c r="AR850" s="95"/>
    </row>
    <row r="851" spans="1:44" ht="12.75" customHeight="1">
      <c r="A851" s="95"/>
      <c r="B851" s="95"/>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c r="AA851" s="95"/>
      <c r="AB851" s="95"/>
      <c r="AC851" s="95"/>
      <c r="AD851" s="95"/>
      <c r="AE851" s="95"/>
      <c r="AF851" s="95"/>
      <c r="AG851" s="95"/>
      <c r="AH851" s="95"/>
      <c r="AI851" s="95"/>
      <c r="AJ851" s="95"/>
      <c r="AK851" s="95"/>
      <c r="AL851" s="95"/>
      <c r="AM851" s="95"/>
      <c r="AN851" s="95"/>
      <c r="AO851" s="95"/>
      <c r="AP851" s="95"/>
      <c r="AQ851" s="95"/>
      <c r="AR851" s="95"/>
    </row>
    <row r="852" spans="1:44" ht="12.75" customHeight="1">
      <c r="A852" s="95"/>
      <c r="B852" s="95"/>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c r="AA852" s="95"/>
      <c r="AB852" s="95"/>
      <c r="AC852" s="95"/>
      <c r="AD852" s="95"/>
      <c r="AE852" s="95"/>
      <c r="AF852" s="95"/>
      <c r="AG852" s="95"/>
      <c r="AH852" s="95"/>
      <c r="AI852" s="95"/>
      <c r="AJ852" s="95"/>
      <c r="AK852" s="95"/>
      <c r="AL852" s="95"/>
      <c r="AM852" s="95"/>
      <c r="AN852" s="95"/>
      <c r="AO852" s="95"/>
      <c r="AP852" s="95"/>
      <c r="AQ852" s="95"/>
      <c r="AR852" s="95"/>
    </row>
    <row r="853" spans="1:44" ht="12.75" customHeight="1">
      <c r="A853" s="95"/>
      <c r="B853" s="95"/>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c r="AA853" s="95"/>
      <c r="AB853" s="95"/>
      <c r="AC853" s="95"/>
      <c r="AD853" s="95"/>
      <c r="AE853" s="95"/>
      <c r="AF853" s="95"/>
      <c r="AG853" s="95"/>
      <c r="AH853" s="95"/>
      <c r="AI853" s="95"/>
      <c r="AJ853" s="95"/>
      <c r="AK853" s="95"/>
      <c r="AL853" s="95"/>
      <c r="AM853" s="95"/>
      <c r="AN853" s="95"/>
      <c r="AO853" s="95"/>
      <c r="AP853" s="95"/>
      <c r="AQ853" s="95"/>
      <c r="AR853" s="95"/>
    </row>
    <row r="854" spans="1:44" ht="12.75" customHeight="1">
      <c r="A854" s="95"/>
      <c r="B854" s="95"/>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c r="AA854" s="95"/>
      <c r="AB854" s="95"/>
      <c r="AC854" s="95"/>
      <c r="AD854" s="95"/>
      <c r="AE854" s="95"/>
      <c r="AF854" s="95"/>
      <c r="AG854" s="95"/>
      <c r="AH854" s="95"/>
      <c r="AI854" s="95"/>
      <c r="AJ854" s="95"/>
      <c r="AK854" s="95"/>
      <c r="AL854" s="95"/>
      <c r="AM854" s="95"/>
      <c r="AN854" s="95"/>
      <c r="AO854" s="95"/>
      <c r="AP854" s="95"/>
      <c r="AQ854" s="95"/>
      <c r="AR854" s="95"/>
    </row>
    <row r="855" spans="1:44" ht="12.75" customHeight="1">
      <c r="A855" s="95"/>
      <c r="B855" s="95"/>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c r="AA855" s="95"/>
      <c r="AB855" s="95"/>
      <c r="AC855" s="95"/>
      <c r="AD855" s="95"/>
      <c r="AE855" s="95"/>
      <c r="AF855" s="95"/>
      <c r="AG855" s="95"/>
      <c r="AH855" s="95"/>
      <c r="AI855" s="95"/>
      <c r="AJ855" s="95"/>
      <c r="AK855" s="95"/>
      <c r="AL855" s="95"/>
      <c r="AM855" s="95"/>
      <c r="AN855" s="95"/>
      <c r="AO855" s="95"/>
      <c r="AP855" s="95"/>
      <c r="AQ855" s="95"/>
      <c r="AR855" s="95"/>
    </row>
    <row r="856" spans="1:44" ht="12.75" customHeight="1">
      <c r="A856" s="95"/>
      <c r="B856" s="95"/>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c r="AA856" s="95"/>
      <c r="AB856" s="95"/>
      <c r="AC856" s="95"/>
      <c r="AD856" s="95"/>
      <c r="AE856" s="95"/>
      <c r="AF856" s="95"/>
      <c r="AG856" s="95"/>
      <c r="AH856" s="95"/>
      <c r="AI856" s="95"/>
      <c r="AJ856" s="95"/>
      <c r="AK856" s="95"/>
      <c r="AL856" s="95"/>
      <c r="AM856" s="95"/>
      <c r="AN856" s="95"/>
      <c r="AO856" s="95"/>
      <c r="AP856" s="95"/>
      <c r="AQ856" s="95"/>
      <c r="AR856" s="95"/>
    </row>
    <row r="857" spans="1:44" ht="12.75" customHeight="1">
      <c r="A857" s="95"/>
      <c r="B857" s="95"/>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c r="AA857" s="95"/>
      <c r="AB857" s="95"/>
      <c r="AC857" s="95"/>
      <c r="AD857" s="95"/>
      <c r="AE857" s="95"/>
      <c r="AF857" s="95"/>
      <c r="AG857" s="95"/>
      <c r="AH857" s="95"/>
      <c r="AI857" s="95"/>
      <c r="AJ857" s="95"/>
      <c r="AK857" s="95"/>
      <c r="AL857" s="95"/>
      <c r="AM857" s="95"/>
      <c r="AN857" s="95"/>
      <c r="AO857" s="95"/>
      <c r="AP857" s="95"/>
      <c r="AQ857" s="95"/>
      <c r="AR857" s="95"/>
    </row>
    <row r="858" spans="1:44" ht="12.75" customHeight="1">
      <c r="A858" s="95"/>
      <c r="B858" s="95"/>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c r="AA858" s="95"/>
      <c r="AB858" s="95"/>
      <c r="AC858" s="95"/>
      <c r="AD858" s="95"/>
      <c r="AE858" s="95"/>
      <c r="AF858" s="95"/>
      <c r="AG858" s="95"/>
      <c r="AH858" s="95"/>
      <c r="AI858" s="95"/>
      <c r="AJ858" s="95"/>
      <c r="AK858" s="95"/>
      <c r="AL858" s="95"/>
      <c r="AM858" s="95"/>
      <c r="AN858" s="95"/>
      <c r="AO858" s="95"/>
      <c r="AP858" s="95"/>
      <c r="AQ858" s="95"/>
      <c r="AR858" s="95"/>
    </row>
    <row r="859" spans="1:44" ht="12.75" customHeight="1">
      <c r="A859" s="95"/>
      <c r="B859" s="95"/>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c r="AA859" s="95"/>
      <c r="AB859" s="95"/>
      <c r="AC859" s="95"/>
      <c r="AD859" s="95"/>
      <c r="AE859" s="95"/>
      <c r="AF859" s="95"/>
      <c r="AG859" s="95"/>
      <c r="AH859" s="95"/>
      <c r="AI859" s="95"/>
      <c r="AJ859" s="95"/>
      <c r="AK859" s="95"/>
      <c r="AL859" s="95"/>
      <c r="AM859" s="95"/>
      <c r="AN859" s="95"/>
      <c r="AO859" s="95"/>
      <c r="AP859" s="95"/>
      <c r="AQ859" s="95"/>
      <c r="AR859" s="95"/>
    </row>
    <row r="860" spans="1:44" ht="12.75" customHeight="1">
      <c r="A860" s="95"/>
      <c r="B860" s="95"/>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c r="AA860" s="95"/>
      <c r="AB860" s="95"/>
      <c r="AC860" s="95"/>
      <c r="AD860" s="95"/>
      <c r="AE860" s="95"/>
      <c r="AF860" s="95"/>
      <c r="AG860" s="95"/>
      <c r="AH860" s="95"/>
      <c r="AI860" s="95"/>
      <c r="AJ860" s="95"/>
      <c r="AK860" s="95"/>
      <c r="AL860" s="95"/>
      <c r="AM860" s="95"/>
      <c r="AN860" s="95"/>
      <c r="AO860" s="95"/>
      <c r="AP860" s="95"/>
      <c r="AQ860" s="95"/>
      <c r="AR860" s="95"/>
    </row>
    <row r="861" spans="1:44" ht="12.75" customHeight="1">
      <c r="A861" s="95"/>
      <c r="B861" s="95"/>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c r="AA861" s="95"/>
      <c r="AB861" s="95"/>
      <c r="AC861" s="95"/>
      <c r="AD861" s="95"/>
      <c r="AE861" s="95"/>
      <c r="AF861" s="95"/>
      <c r="AG861" s="95"/>
      <c r="AH861" s="95"/>
      <c r="AI861" s="95"/>
      <c r="AJ861" s="95"/>
      <c r="AK861" s="95"/>
      <c r="AL861" s="95"/>
      <c r="AM861" s="95"/>
      <c r="AN861" s="95"/>
      <c r="AO861" s="95"/>
      <c r="AP861" s="95"/>
      <c r="AQ861" s="95"/>
      <c r="AR861" s="95"/>
    </row>
    <row r="862" spans="1:44" ht="12.75" customHeight="1">
      <c r="A862" s="95"/>
      <c r="B862" s="95"/>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c r="AA862" s="95"/>
      <c r="AB862" s="95"/>
      <c r="AC862" s="95"/>
      <c r="AD862" s="95"/>
      <c r="AE862" s="95"/>
      <c r="AF862" s="95"/>
      <c r="AG862" s="95"/>
      <c r="AH862" s="95"/>
      <c r="AI862" s="95"/>
      <c r="AJ862" s="95"/>
      <c r="AK862" s="95"/>
      <c r="AL862" s="95"/>
      <c r="AM862" s="95"/>
      <c r="AN862" s="95"/>
      <c r="AO862" s="95"/>
      <c r="AP862" s="95"/>
      <c r="AQ862" s="95"/>
      <c r="AR862" s="95"/>
    </row>
    <row r="863" spans="1:44" ht="12.75" customHeight="1">
      <c r="A863" s="95"/>
      <c r="B863" s="95"/>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c r="AA863" s="95"/>
      <c r="AB863" s="95"/>
      <c r="AC863" s="95"/>
      <c r="AD863" s="95"/>
      <c r="AE863" s="95"/>
      <c r="AF863" s="95"/>
      <c r="AG863" s="95"/>
      <c r="AH863" s="95"/>
      <c r="AI863" s="95"/>
      <c r="AJ863" s="95"/>
      <c r="AK863" s="95"/>
      <c r="AL863" s="95"/>
      <c r="AM863" s="95"/>
      <c r="AN863" s="95"/>
      <c r="AO863" s="95"/>
      <c r="AP863" s="95"/>
      <c r="AQ863" s="95"/>
      <c r="AR863" s="95"/>
    </row>
    <row r="864" spans="1:44" ht="12.75" customHeight="1">
      <c r="A864" s="95"/>
      <c r="B864" s="95"/>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c r="AA864" s="95"/>
      <c r="AB864" s="95"/>
      <c r="AC864" s="95"/>
      <c r="AD864" s="95"/>
      <c r="AE864" s="95"/>
      <c r="AF864" s="95"/>
      <c r="AG864" s="95"/>
      <c r="AH864" s="95"/>
      <c r="AI864" s="95"/>
      <c r="AJ864" s="95"/>
      <c r="AK864" s="95"/>
      <c r="AL864" s="95"/>
      <c r="AM864" s="95"/>
      <c r="AN864" s="95"/>
      <c r="AO864" s="95"/>
      <c r="AP864" s="95"/>
      <c r="AQ864" s="95"/>
      <c r="AR864" s="95"/>
    </row>
    <row r="865" spans="1:44" ht="12.75" customHeight="1">
      <c r="A865" s="95"/>
      <c r="B865" s="95"/>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c r="AA865" s="95"/>
      <c r="AB865" s="95"/>
      <c r="AC865" s="95"/>
      <c r="AD865" s="95"/>
      <c r="AE865" s="95"/>
      <c r="AF865" s="95"/>
      <c r="AG865" s="95"/>
      <c r="AH865" s="95"/>
      <c r="AI865" s="95"/>
      <c r="AJ865" s="95"/>
      <c r="AK865" s="95"/>
      <c r="AL865" s="95"/>
      <c r="AM865" s="95"/>
      <c r="AN865" s="95"/>
      <c r="AO865" s="95"/>
      <c r="AP865" s="95"/>
      <c r="AQ865" s="95"/>
      <c r="AR865" s="95"/>
    </row>
    <row r="866" spans="1:44" ht="12.75" customHeight="1">
      <c r="A866" s="95"/>
      <c r="B866" s="95"/>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c r="AA866" s="95"/>
      <c r="AB866" s="95"/>
      <c r="AC866" s="95"/>
      <c r="AD866" s="95"/>
      <c r="AE866" s="95"/>
      <c r="AF866" s="95"/>
      <c r="AG866" s="95"/>
      <c r="AH866" s="95"/>
      <c r="AI866" s="95"/>
      <c r="AJ866" s="95"/>
      <c r="AK866" s="95"/>
      <c r="AL866" s="95"/>
      <c r="AM866" s="95"/>
      <c r="AN866" s="95"/>
      <c r="AO866" s="95"/>
      <c r="AP866" s="95"/>
      <c r="AQ866" s="95"/>
      <c r="AR866" s="95"/>
    </row>
    <row r="867" spans="1:44" ht="12.75" customHeight="1">
      <c r="A867" s="95"/>
      <c r="B867" s="95"/>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c r="AA867" s="95"/>
      <c r="AB867" s="95"/>
      <c r="AC867" s="95"/>
      <c r="AD867" s="95"/>
      <c r="AE867" s="95"/>
      <c r="AF867" s="95"/>
      <c r="AG867" s="95"/>
      <c r="AH867" s="95"/>
      <c r="AI867" s="95"/>
      <c r="AJ867" s="95"/>
      <c r="AK867" s="95"/>
      <c r="AL867" s="95"/>
      <c r="AM867" s="95"/>
      <c r="AN867" s="95"/>
      <c r="AO867" s="95"/>
      <c r="AP867" s="95"/>
      <c r="AQ867" s="95"/>
      <c r="AR867" s="95"/>
    </row>
    <row r="868" spans="1:44" ht="12.75" customHeight="1">
      <c r="A868" s="95"/>
      <c r="B868" s="95"/>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c r="AA868" s="95"/>
      <c r="AB868" s="95"/>
      <c r="AC868" s="95"/>
      <c r="AD868" s="95"/>
      <c r="AE868" s="95"/>
      <c r="AF868" s="95"/>
      <c r="AG868" s="95"/>
      <c r="AH868" s="95"/>
      <c r="AI868" s="95"/>
      <c r="AJ868" s="95"/>
      <c r="AK868" s="95"/>
      <c r="AL868" s="95"/>
      <c r="AM868" s="95"/>
      <c r="AN868" s="95"/>
      <c r="AO868" s="95"/>
      <c r="AP868" s="95"/>
      <c r="AQ868" s="95"/>
      <c r="AR868" s="95"/>
    </row>
    <row r="869" spans="1:44" ht="12.75" customHeight="1">
      <c r="A869" s="95"/>
      <c r="B869" s="95"/>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c r="AA869" s="95"/>
      <c r="AB869" s="95"/>
      <c r="AC869" s="95"/>
      <c r="AD869" s="95"/>
      <c r="AE869" s="95"/>
      <c r="AF869" s="95"/>
      <c r="AG869" s="95"/>
      <c r="AH869" s="95"/>
      <c r="AI869" s="95"/>
      <c r="AJ869" s="95"/>
      <c r="AK869" s="95"/>
      <c r="AL869" s="95"/>
      <c r="AM869" s="95"/>
      <c r="AN869" s="95"/>
      <c r="AO869" s="95"/>
      <c r="AP869" s="95"/>
      <c r="AQ869" s="95"/>
      <c r="AR869" s="95"/>
    </row>
    <row r="870" spans="1:44" ht="12.75" customHeight="1">
      <c r="A870" s="95"/>
      <c r="B870" s="95"/>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c r="AA870" s="95"/>
      <c r="AB870" s="95"/>
      <c r="AC870" s="95"/>
      <c r="AD870" s="95"/>
      <c r="AE870" s="95"/>
      <c r="AF870" s="95"/>
      <c r="AG870" s="95"/>
      <c r="AH870" s="95"/>
      <c r="AI870" s="95"/>
      <c r="AJ870" s="95"/>
      <c r="AK870" s="95"/>
      <c r="AL870" s="95"/>
      <c r="AM870" s="95"/>
      <c r="AN870" s="95"/>
      <c r="AO870" s="95"/>
      <c r="AP870" s="95"/>
      <c r="AQ870" s="95"/>
      <c r="AR870" s="95"/>
    </row>
    <row r="871" spans="1:44" ht="12.75" customHeight="1">
      <c r="A871" s="95"/>
      <c r="B871" s="95"/>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c r="AA871" s="95"/>
      <c r="AB871" s="95"/>
      <c r="AC871" s="95"/>
      <c r="AD871" s="95"/>
      <c r="AE871" s="95"/>
      <c r="AF871" s="95"/>
      <c r="AG871" s="95"/>
      <c r="AH871" s="95"/>
      <c r="AI871" s="95"/>
      <c r="AJ871" s="95"/>
      <c r="AK871" s="95"/>
      <c r="AL871" s="95"/>
      <c r="AM871" s="95"/>
      <c r="AN871" s="95"/>
      <c r="AO871" s="95"/>
      <c r="AP871" s="95"/>
      <c r="AQ871" s="95"/>
      <c r="AR871" s="95"/>
    </row>
    <row r="872" spans="1:44" ht="12.75" customHeight="1">
      <c r="A872" s="95"/>
      <c r="B872" s="95"/>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c r="AA872" s="95"/>
      <c r="AB872" s="95"/>
      <c r="AC872" s="95"/>
      <c r="AD872" s="95"/>
      <c r="AE872" s="95"/>
      <c r="AF872" s="95"/>
      <c r="AG872" s="95"/>
      <c r="AH872" s="95"/>
      <c r="AI872" s="95"/>
      <c r="AJ872" s="95"/>
      <c r="AK872" s="95"/>
      <c r="AL872" s="95"/>
      <c r="AM872" s="95"/>
      <c r="AN872" s="95"/>
      <c r="AO872" s="95"/>
      <c r="AP872" s="95"/>
      <c r="AQ872" s="95"/>
      <c r="AR872" s="95"/>
    </row>
    <row r="873" spans="1:44" ht="12.75" customHeight="1">
      <c r="A873" s="95"/>
      <c r="B873" s="95"/>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c r="AA873" s="95"/>
      <c r="AB873" s="95"/>
      <c r="AC873" s="95"/>
      <c r="AD873" s="95"/>
      <c r="AE873" s="95"/>
      <c r="AF873" s="95"/>
      <c r="AG873" s="95"/>
      <c r="AH873" s="95"/>
      <c r="AI873" s="95"/>
      <c r="AJ873" s="95"/>
      <c r="AK873" s="95"/>
      <c r="AL873" s="95"/>
      <c r="AM873" s="95"/>
      <c r="AN873" s="95"/>
      <c r="AO873" s="95"/>
      <c r="AP873" s="95"/>
      <c r="AQ873" s="95"/>
      <c r="AR873" s="95"/>
    </row>
    <row r="874" spans="1:44" ht="12.75" customHeight="1">
      <c r="A874" s="95"/>
      <c r="B874" s="95"/>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c r="AA874" s="95"/>
      <c r="AB874" s="95"/>
      <c r="AC874" s="95"/>
      <c r="AD874" s="95"/>
      <c r="AE874" s="95"/>
      <c r="AF874" s="95"/>
      <c r="AG874" s="95"/>
      <c r="AH874" s="95"/>
      <c r="AI874" s="95"/>
      <c r="AJ874" s="95"/>
      <c r="AK874" s="95"/>
      <c r="AL874" s="95"/>
      <c r="AM874" s="95"/>
      <c r="AN874" s="95"/>
      <c r="AO874" s="95"/>
      <c r="AP874" s="95"/>
      <c r="AQ874" s="95"/>
      <c r="AR874" s="95"/>
    </row>
    <row r="875" spans="1:44" ht="12.75" customHeight="1">
      <c r="A875" s="95"/>
      <c r="B875" s="95"/>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c r="AA875" s="95"/>
      <c r="AB875" s="95"/>
      <c r="AC875" s="95"/>
      <c r="AD875" s="95"/>
      <c r="AE875" s="95"/>
      <c r="AF875" s="95"/>
      <c r="AG875" s="95"/>
      <c r="AH875" s="95"/>
      <c r="AI875" s="95"/>
      <c r="AJ875" s="95"/>
      <c r="AK875" s="95"/>
      <c r="AL875" s="95"/>
      <c r="AM875" s="95"/>
      <c r="AN875" s="95"/>
      <c r="AO875" s="95"/>
      <c r="AP875" s="95"/>
      <c r="AQ875" s="95"/>
      <c r="AR875" s="95"/>
    </row>
    <row r="876" spans="1:44" ht="12.75" customHeight="1">
      <c r="A876" s="95"/>
      <c r="B876" s="95"/>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c r="AA876" s="95"/>
      <c r="AB876" s="95"/>
      <c r="AC876" s="95"/>
      <c r="AD876" s="95"/>
      <c r="AE876" s="95"/>
      <c r="AF876" s="95"/>
      <c r="AG876" s="95"/>
      <c r="AH876" s="95"/>
      <c r="AI876" s="95"/>
      <c r="AJ876" s="95"/>
      <c r="AK876" s="95"/>
      <c r="AL876" s="95"/>
      <c r="AM876" s="95"/>
      <c r="AN876" s="95"/>
      <c r="AO876" s="95"/>
      <c r="AP876" s="95"/>
      <c r="AQ876" s="95"/>
      <c r="AR876" s="95"/>
    </row>
    <row r="877" spans="1:44" ht="12.75" customHeight="1">
      <c r="A877" s="95"/>
      <c r="B877" s="95"/>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c r="AA877" s="95"/>
      <c r="AB877" s="95"/>
      <c r="AC877" s="95"/>
      <c r="AD877" s="95"/>
      <c r="AE877" s="95"/>
      <c r="AF877" s="95"/>
      <c r="AG877" s="95"/>
      <c r="AH877" s="95"/>
      <c r="AI877" s="95"/>
      <c r="AJ877" s="95"/>
      <c r="AK877" s="95"/>
      <c r="AL877" s="95"/>
      <c r="AM877" s="95"/>
      <c r="AN877" s="95"/>
      <c r="AO877" s="95"/>
      <c r="AP877" s="95"/>
      <c r="AQ877" s="95"/>
      <c r="AR877" s="95"/>
    </row>
    <row r="878" spans="1:44" ht="12.75" customHeight="1">
      <c r="A878" s="95"/>
      <c r="B878" s="95"/>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c r="AA878" s="95"/>
      <c r="AB878" s="95"/>
      <c r="AC878" s="95"/>
      <c r="AD878" s="95"/>
      <c r="AE878" s="95"/>
      <c r="AF878" s="95"/>
      <c r="AG878" s="95"/>
      <c r="AH878" s="95"/>
      <c r="AI878" s="95"/>
      <c r="AJ878" s="95"/>
      <c r="AK878" s="95"/>
      <c r="AL878" s="95"/>
      <c r="AM878" s="95"/>
      <c r="AN878" s="95"/>
      <c r="AO878" s="95"/>
      <c r="AP878" s="95"/>
      <c r="AQ878" s="95"/>
      <c r="AR878" s="95"/>
    </row>
    <row r="879" spans="1:44" ht="12.75" customHeight="1">
      <c r="A879" s="95"/>
      <c r="B879" s="95"/>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c r="AA879" s="95"/>
      <c r="AB879" s="95"/>
      <c r="AC879" s="95"/>
      <c r="AD879" s="95"/>
      <c r="AE879" s="95"/>
      <c r="AF879" s="95"/>
      <c r="AG879" s="95"/>
      <c r="AH879" s="95"/>
      <c r="AI879" s="95"/>
      <c r="AJ879" s="95"/>
      <c r="AK879" s="95"/>
      <c r="AL879" s="95"/>
      <c r="AM879" s="95"/>
      <c r="AN879" s="95"/>
      <c r="AO879" s="95"/>
      <c r="AP879" s="95"/>
      <c r="AQ879" s="95"/>
      <c r="AR879" s="95"/>
    </row>
    <row r="880" spans="1:44" ht="12.75" customHeight="1">
      <c r="A880" s="95"/>
      <c r="B880" s="95"/>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c r="AA880" s="95"/>
      <c r="AB880" s="95"/>
      <c r="AC880" s="95"/>
      <c r="AD880" s="95"/>
      <c r="AE880" s="95"/>
      <c r="AF880" s="95"/>
      <c r="AG880" s="95"/>
      <c r="AH880" s="95"/>
      <c r="AI880" s="95"/>
      <c r="AJ880" s="95"/>
      <c r="AK880" s="95"/>
      <c r="AL880" s="95"/>
      <c r="AM880" s="95"/>
      <c r="AN880" s="95"/>
      <c r="AO880" s="95"/>
      <c r="AP880" s="95"/>
      <c r="AQ880" s="95"/>
      <c r="AR880" s="95"/>
    </row>
    <row r="881" spans="1:44" ht="12.75" customHeight="1">
      <c r="A881" s="95"/>
      <c r="B881" s="95"/>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c r="AA881" s="95"/>
      <c r="AB881" s="95"/>
      <c r="AC881" s="95"/>
      <c r="AD881" s="95"/>
      <c r="AE881" s="95"/>
      <c r="AF881" s="95"/>
      <c r="AG881" s="95"/>
      <c r="AH881" s="95"/>
      <c r="AI881" s="95"/>
      <c r="AJ881" s="95"/>
      <c r="AK881" s="95"/>
      <c r="AL881" s="95"/>
      <c r="AM881" s="95"/>
      <c r="AN881" s="95"/>
      <c r="AO881" s="95"/>
      <c r="AP881" s="95"/>
      <c r="AQ881" s="95"/>
      <c r="AR881" s="95"/>
    </row>
    <row r="882" spans="1:44" ht="12.75" customHeight="1">
      <c r="A882" s="95"/>
      <c r="B882" s="95"/>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c r="AA882" s="95"/>
      <c r="AB882" s="95"/>
      <c r="AC882" s="95"/>
      <c r="AD882" s="95"/>
      <c r="AE882" s="95"/>
      <c r="AF882" s="95"/>
      <c r="AG882" s="95"/>
      <c r="AH882" s="95"/>
      <c r="AI882" s="95"/>
      <c r="AJ882" s="95"/>
      <c r="AK882" s="95"/>
      <c r="AL882" s="95"/>
      <c r="AM882" s="95"/>
      <c r="AN882" s="95"/>
      <c r="AO882" s="95"/>
      <c r="AP882" s="95"/>
      <c r="AQ882" s="95"/>
      <c r="AR882" s="95"/>
    </row>
    <row r="883" spans="1:44" ht="12.75" customHeight="1">
      <c r="A883" s="95"/>
      <c r="B883" s="95"/>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c r="AA883" s="95"/>
      <c r="AB883" s="95"/>
      <c r="AC883" s="95"/>
      <c r="AD883" s="95"/>
      <c r="AE883" s="95"/>
      <c r="AF883" s="95"/>
      <c r="AG883" s="95"/>
      <c r="AH883" s="95"/>
      <c r="AI883" s="95"/>
      <c r="AJ883" s="95"/>
      <c r="AK883" s="95"/>
      <c r="AL883" s="95"/>
      <c r="AM883" s="95"/>
      <c r="AN883" s="95"/>
      <c r="AO883" s="95"/>
      <c r="AP883" s="95"/>
      <c r="AQ883" s="95"/>
      <c r="AR883" s="95"/>
    </row>
    <row r="884" spans="1:44" ht="12.75" customHeight="1">
      <c r="A884" s="95"/>
      <c r="B884" s="95"/>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c r="AA884" s="95"/>
      <c r="AB884" s="95"/>
      <c r="AC884" s="95"/>
      <c r="AD884" s="95"/>
      <c r="AE884" s="95"/>
      <c r="AF884" s="95"/>
      <c r="AG884" s="95"/>
      <c r="AH884" s="95"/>
      <c r="AI884" s="95"/>
      <c r="AJ884" s="95"/>
      <c r="AK884" s="95"/>
      <c r="AL884" s="95"/>
      <c r="AM884" s="95"/>
      <c r="AN884" s="95"/>
      <c r="AO884" s="95"/>
      <c r="AP884" s="95"/>
      <c r="AQ884" s="95"/>
      <c r="AR884" s="95"/>
    </row>
    <row r="885" spans="1:44" ht="12.75" customHeight="1">
      <c r="A885" s="95"/>
      <c r="B885" s="95"/>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c r="AA885" s="95"/>
      <c r="AB885" s="95"/>
      <c r="AC885" s="95"/>
      <c r="AD885" s="95"/>
      <c r="AE885" s="95"/>
      <c r="AF885" s="95"/>
      <c r="AG885" s="95"/>
      <c r="AH885" s="95"/>
      <c r="AI885" s="95"/>
      <c r="AJ885" s="95"/>
      <c r="AK885" s="95"/>
      <c r="AL885" s="95"/>
      <c r="AM885" s="95"/>
      <c r="AN885" s="95"/>
      <c r="AO885" s="95"/>
      <c r="AP885" s="95"/>
      <c r="AQ885" s="95"/>
      <c r="AR885" s="95"/>
    </row>
    <row r="886" spans="1:44" ht="12.75" customHeight="1">
      <c r="A886" s="95"/>
      <c r="B886" s="95"/>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c r="AA886" s="95"/>
      <c r="AB886" s="95"/>
      <c r="AC886" s="95"/>
      <c r="AD886" s="95"/>
      <c r="AE886" s="95"/>
      <c r="AF886" s="95"/>
      <c r="AG886" s="95"/>
      <c r="AH886" s="95"/>
      <c r="AI886" s="95"/>
      <c r="AJ886" s="95"/>
      <c r="AK886" s="95"/>
      <c r="AL886" s="95"/>
      <c r="AM886" s="95"/>
      <c r="AN886" s="95"/>
      <c r="AO886" s="95"/>
      <c r="AP886" s="95"/>
      <c r="AQ886" s="95"/>
      <c r="AR886" s="95"/>
    </row>
    <row r="887" spans="1:44" ht="12.75" customHeight="1">
      <c r="A887" s="95"/>
      <c r="B887" s="95"/>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c r="AA887" s="95"/>
      <c r="AB887" s="95"/>
      <c r="AC887" s="95"/>
      <c r="AD887" s="95"/>
      <c r="AE887" s="95"/>
      <c r="AF887" s="95"/>
      <c r="AG887" s="95"/>
      <c r="AH887" s="95"/>
      <c r="AI887" s="95"/>
      <c r="AJ887" s="95"/>
      <c r="AK887" s="95"/>
      <c r="AL887" s="95"/>
      <c r="AM887" s="95"/>
      <c r="AN887" s="95"/>
      <c r="AO887" s="95"/>
      <c r="AP887" s="95"/>
      <c r="AQ887" s="95"/>
      <c r="AR887" s="95"/>
    </row>
    <row r="888" spans="1:44" ht="12.75" customHeight="1">
      <c r="A888" s="95"/>
      <c r="B888" s="95"/>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c r="AA888" s="95"/>
      <c r="AB888" s="95"/>
      <c r="AC888" s="95"/>
      <c r="AD888" s="95"/>
      <c r="AE888" s="95"/>
      <c r="AF888" s="95"/>
      <c r="AG888" s="95"/>
      <c r="AH888" s="95"/>
      <c r="AI888" s="95"/>
      <c r="AJ888" s="95"/>
      <c r="AK888" s="95"/>
      <c r="AL888" s="95"/>
      <c r="AM888" s="95"/>
      <c r="AN888" s="95"/>
      <c r="AO888" s="95"/>
      <c r="AP888" s="95"/>
      <c r="AQ888" s="95"/>
      <c r="AR888" s="95"/>
    </row>
    <row r="889" spans="1:44" ht="12.75" customHeight="1">
      <c r="A889" s="95"/>
      <c r="B889" s="95"/>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c r="AA889" s="95"/>
      <c r="AB889" s="95"/>
      <c r="AC889" s="95"/>
      <c r="AD889" s="95"/>
      <c r="AE889" s="95"/>
      <c r="AF889" s="95"/>
      <c r="AG889" s="95"/>
      <c r="AH889" s="95"/>
      <c r="AI889" s="95"/>
      <c r="AJ889" s="95"/>
      <c r="AK889" s="95"/>
      <c r="AL889" s="95"/>
      <c r="AM889" s="95"/>
      <c r="AN889" s="95"/>
      <c r="AO889" s="95"/>
      <c r="AP889" s="95"/>
      <c r="AQ889" s="95"/>
      <c r="AR889" s="95"/>
    </row>
    <row r="890" spans="1:44" ht="12.75" customHeight="1">
      <c r="A890" s="95"/>
      <c r="B890" s="95"/>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c r="AA890" s="95"/>
      <c r="AB890" s="95"/>
      <c r="AC890" s="95"/>
      <c r="AD890" s="95"/>
      <c r="AE890" s="95"/>
      <c r="AF890" s="95"/>
      <c r="AG890" s="95"/>
      <c r="AH890" s="95"/>
      <c r="AI890" s="95"/>
      <c r="AJ890" s="95"/>
      <c r="AK890" s="95"/>
      <c r="AL890" s="95"/>
      <c r="AM890" s="95"/>
      <c r="AN890" s="95"/>
      <c r="AO890" s="95"/>
      <c r="AP890" s="95"/>
      <c r="AQ890" s="95"/>
      <c r="AR890" s="95"/>
    </row>
    <row r="891" spans="1:44" ht="12.75" customHeight="1">
      <c r="A891" s="95"/>
      <c r="B891" s="95"/>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c r="AA891" s="95"/>
      <c r="AB891" s="95"/>
      <c r="AC891" s="95"/>
      <c r="AD891" s="95"/>
      <c r="AE891" s="95"/>
      <c r="AF891" s="95"/>
      <c r="AG891" s="95"/>
      <c r="AH891" s="95"/>
      <c r="AI891" s="95"/>
      <c r="AJ891" s="95"/>
      <c r="AK891" s="95"/>
      <c r="AL891" s="95"/>
      <c r="AM891" s="95"/>
      <c r="AN891" s="95"/>
      <c r="AO891" s="95"/>
      <c r="AP891" s="95"/>
      <c r="AQ891" s="95"/>
      <c r="AR891" s="95"/>
    </row>
    <row r="892" spans="1:44" ht="12.75" customHeight="1">
      <c r="A892" s="95"/>
      <c r="B892" s="95"/>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c r="AA892" s="95"/>
      <c r="AB892" s="95"/>
      <c r="AC892" s="95"/>
      <c r="AD892" s="95"/>
      <c r="AE892" s="95"/>
      <c r="AF892" s="95"/>
      <c r="AG892" s="95"/>
      <c r="AH892" s="95"/>
      <c r="AI892" s="95"/>
      <c r="AJ892" s="95"/>
      <c r="AK892" s="95"/>
      <c r="AL892" s="95"/>
      <c r="AM892" s="95"/>
      <c r="AN892" s="95"/>
      <c r="AO892" s="95"/>
      <c r="AP892" s="95"/>
      <c r="AQ892" s="95"/>
      <c r="AR892" s="95"/>
    </row>
    <row r="893" spans="1:44" ht="12.75" customHeight="1">
      <c r="A893" s="95"/>
      <c r="B893" s="95"/>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c r="AA893" s="95"/>
      <c r="AB893" s="95"/>
      <c r="AC893" s="95"/>
      <c r="AD893" s="95"/>
      <c r="AE893" s="95"/>
      <c r="AF893" s="95"/>
      <c r="AG893" s="95"/>
      <c r="AH893" s="95"/>
      <c r="AI893" s="95"/>
      <c r="AJ893" s="95"/>
      <c r="AK893" s="95"/>
      <c r="AL893" s="95"/>
      <c r="AM893" s="95"/>
      <c r="AN893" s="95"/>
      <c r="AO893" s="95"/>
      <c r="AP893" s="95"/>
      <c r="AQ893" s="95"/>
      <c r="AR893" s="95"/>
    </row>
    <row r="894" spans="1:44" ht="12.75" customHeight="1">
      <c r="A894" s="95"/>
      <c r="B894" s="95"/>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c r="AA894" s="95"/>
      <c r="AB894" s="95"/>
      <c r="AC894" s="95"/>
      <c r="AD894" s="95"/>
      <c r="AE894" s="95"/>
      <c r="AF894" s="95"/>
      <c r="AG894" s="95"/>
      <c r="AH894" s="95"/>
      <c r="AI894" s="95"/>
      <c r="AJ894" s="95"/>
      <c r="AK894" s="95"/>
      <c r="AL894" s="95"/>
      <c r="AM894" s="95"/>
      <c r="AN894" s="95"/>
      <c r="AO894" s="95"/>
      <c r="AP894" s="95"/>
      <c r="AQ894" s="95"/>
      <c r="AR894" s="95"/>
    </row>
    <row r="895" spans="1:44" ht="12.75" customHeight="1">
      <c r="A895" s="95"/>
      <c r="B895" s="95"/>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c r="AA895" s="95"/>
      <c r="AB895" s="95"/>
      <c r="AC895" s="95"/>
      <c r="AD895" s="95"/>
      <c r="AE895" s="95"/>
      <c r="AF895" s="95"/>
      <c r="AG895" s="95"/>
      <c r="AH895" s="95"/>
      <c r="AI895" s="95"/>
      <c r="AJ895" s="95"/>
      <c r="AK895" s="95"/>
      <c r="AL895" s="95"/>
      <c r="AM895" s="95"/>
      <c r="AN895" s="95"/>
      <c r="AO895" s="95"/>
      <c r="AP895" s="95"/>
      <c r="AQ895" s="95"/>
      <c r="AR895" s="95"/>
    </row>
    <row r="896" spans="1:44" ht="12.75" customHeight="1">
      <c r="A896" s="95"/>
      <c r="B896" s="95"/>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c r="AA896" s="95"/>
      <c r="AB896" s="95"/>
      <c r="AC896" s="95"/>
      <c r="AD896" s="95"/>
      <c r="AE896" s="95"/>
      <c r="AF896" s="95"/>
      <c r="AG896" s="95"/>
      <c r="AH896" s="95"/>
      <c r="AI896" s="95"/>
      <c r="AJ896" s="95"/>
      <c r="AK896" s="95"/>
      <c r="AL896" s="95"/>
      <c r="AM896" s="95"/>
      <c r="AN896" s="95"/>
      <c r="AO896" s="95"/>
      <c r="AP896" s="95"/>
      <c r="AQ896" s="95"/>
      <c r="AR896" s="95"/>
    </row>
    <row r="897" spans="1:44" ht="12.75" customHeight="1">
      <c r="A897" s="95"/>
      <c r="B897" s="95"/>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c r="AA897" s="95"/>
      <c r="AB897" s="95"/>
      <c r="AC897" s="95"/>
      <c r="AD897" s="95"/>
      <c r="AE897" s="95"/>
      <c r="AF897" s="95"/>
      <c r="AG897" s="95"/>
      <c r="AH897" s="95"/>
      <c r="AI897" s="95"/>
      <c r="AJ897" s="95"/>
      <c r="AK897" s="95"/>
      <c r="AL897" s="95"/>
      <c r="AM897" s="95"/>
      <c r="AN897" s="95"/>
      <c r="AO897" s="95"/>
      <c r="AP897" s="95"/>
      <c r="AQ897" s="95"/>
      <c r="AR897" s="95"/>
    </row>
    <row r="898" spans="1:44" ht="12.75" customHeight="1">
      <c r="A898" s="95"/>
      <c r="B898" s="95"/>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c r="AA898" s="95"/>
      <c r="AB898" s="95"/>
      <c r="AC898" s="95"/>
      <c r="AD898" s="95"/>
      <c r="AE898" s="95"/>
      <c r="AF898" s="95"/>
      <c r="AG898" s="95"/>
      <c r="AH898" s="95"/>
      <c r="AI898" s="95"/>
      <c r="AJ898" s="95"/>
      <c r="AK898" s="95"/>
      <c r="AL898" s="95"/>
      <c r="AM898" s="95"/>
      <c r="AN898" s="95"/>
      <c r="AO898" s="95"/>
      <c r="AP898" s="95"/>
      <c r="AQ898" s="95"/>
      <c r="AR898" s="95"/>
    </row>
    <row r="899" spans="1:44" ht="12.75" customHeight="1">
      <c r="A899" s="95"/>
      <c r="B899" s="95"/>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c r="AA899" s="95"/>
      <c r="AB899" s="95"/>
      <c r="AC899" s="95"/>
      <c r="AD899" s="95"/>
      <c r="AE899" s="95"/>
      <c r="AF899" s="95"/>
      <c r="AG899" s="95"/>
      <c r="AH899" s="95"/>
      <c r="AI899" s="95"/>
      <c r="AJ899" s="95"/>
      <c r="AK899" s="95"/>
      <c r="AL899" s="95"/>
      <c r="AM899" s="95"/>
      <c r="AN899" s="95"/>
      <c r="AO899" s="95"/>
      <c r="AP899" s="95"/>
      <c r="AQ899" s="95"/>
      <c r="AR899" s="95"/>
    </row>
    <row r="900" spans="1:44" ht="12.75" customHeight="1">
      <c r="A900" s="95"/>
      <c r="B900" s="95"/>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c r="AA900" s="95"/>
      <c r="AB900" s="95"/>
      <c r="AC900" s="95"/>
      <c r="AD900" s="95"/>
      <c r="AE900" s="95"/>
      <c r="AF900" s="95"/>
      <c r="AG900" s="95"/>
      <c r="AH900" s="95"/>
      <c r="AI900" s="95"/>
      <c r="AJ900" s="95"/>
      <c r="AK900" s="95"/>
      <c r="AL900" s="95"/>
      <c r="AM900" s="95"/>
      <c r="AN900" s="95"/>
      <c r="AO900" s="95"/>
      <c r="AP900" s="95"/>
      <c r="AQ900" s="95"/>
      <c r="AR900" s="95"/>
    </row>
    <row r="901" spans="1:44" ht="12.75" customHeight="1">
      <c r="A901" s="95"/>
      <c r="B901" s="95"/>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c r="AA901" s="95"/>
      <c r="AB901" s="95"/>
      <c r="AC901" s="95"/>
      <c r="AD901" s="95"/>
      <c r="AE901" s="95"/>
      <c r="AF901" s="95"/>
      <c r="AG901" s="95"/>
      <c r="AH901" s="95"/>
      <c r="AI901" s="95"/>
      <c r="AJ901" s="95"/>
      <c r="AK901" s="95"/>
      <c r="AL901" s="95"/>
      <c r="AM901" s="95"/>
      <c r="AN901" s="95"/>
      <c r="AO901" s="95"/>
      <c r="AP901" s="95"/>
      <c r="AQ901" s="95"/>
      <c r="AR901" s="95"/>
    </row>
    <row r="902" spans="1:44" ht="12.75" customHeight="1">
      <c r="A902" s="95"/>
      <c r="B902" s="95"/>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c r="AA902" s="95"/>
      <c r="AB902" s="95"/>
      <c r="AC902" s="95"/>
      <c r="AD902" s="95"/>
      <c r="AE902" s="95"/>
      <c r="AF902" s="95"/>
      <c r="AG902" s="95"/>
      <c r="AH902" s="95"/>
      <c r="AI902" s="95"/>
      <c r="AJ902" s="95"/>
      <c r="AK902" s="95"/>
      <c r="AL902" s="95"/>
      <c r="AM902" s="95"/>
      <c r="AN902" s="95"/>
      <c r="AO902" s="95"/>
      <c r="AP902" s="95"/>
      <c r="AQ902" s="95"/>
      <c r="AR902" s="95"/>
    </row>
    <row r="903" spans="1:44" ht="12.75" customHeight="1">
      <c r="A903" s="95"/>
      <c r="B903" s="95"/>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c r="AA903" s="95"/>
      <c r="AB903" s="95"/>
      <c r="AC903" s="95"/>
      <c r="AD903" s="95"/>
      <c r="AE903" s="95"/>
      <c r="AF903" s="95"/>
      <c r="AG903" s="95"/>
      <c r="AH903" s="95"/>
      <c r="AI903" s="95"/>
      <c r="AJ903" s="95"/>
      <c r="AK903" s="95"/>
      <c r="AL903" s="95"/>
      <c r="AM903" s="95"/>
      <c r="AN903" s="95"/>
      <c r="AO903" s="95"/>
      <c r="AP903" s="95"/>
      <c r="AQ903" s="95"/>
      <c r="AR903" s="95"/>
    </row>
    <row r="904" spans="1:44" ht="12.75" customHeight="1">
      <c r="A904" s="95"/>
      <c r="B904" s="95"/>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c r="AA904" s="95"/>
      <c r="AB904" s="95"/>
      <c r="AC904" s="95"/>
      <c r="AD904" s="95"/>
      <c r="AE904" s="95"/>
      <c r="AF904" s="95"/>
      <c r="AG904" s="95"/>
      <c r="AH904" s="95"/>
      <c r="AI904" s="95"/>
      <c r="AJ904" s="95"/>
      <c r="AK904" s="95"/>
      <c r="AL904" s="95"/>
      <c r="AM904" s="95"/>
      <c r="AN904" s="95"/>
      <c r="AO904" s="95"/>
      <c r="AP904" s="95"/>
      <c r="AQ904" s="95"/>
      <c r="AR904" s="95"/>
    </row>
    <row r="905" spans="1:44" ht="12.75" customHeight="1">
      <c r="A905" s="95"/>
      <c r="B905" s="95"/>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c r="AA905" s="95"/>
      <c r="AB905" s="95"/>
      <c r="AC905" s="95"/>
      <c r="AD905" s="95"/>
      <c r="AE905" s="95"/>
      <c r="AF905" s="95"/>
      <c r="AG905" s="95"/>
      <c r="AH905" s="95"/>
      <c r="AI905" s="95"/>
      <c r="AJ905" s="95"/>
      <c r="AK905" s="95"/>
      <c r="AL905" s="95"/>
      <c r="AM905" s="95"/>
      <c r="AN905" s="95"/>
      <c r="AO905" s="95"/>
      <c r="AP905" s="95"/>
      <c r="AQ905" s="95"/>
      <c r="AR905" s="95"/>
    </row>
    <row r="906" spans="1:44" ht="12.75" customHeight="1">
      <c r="A906" s="95"/>
      <c r="B906" s="95"/>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c r="AA906" s="95"/>
      <c r="AB906" s="95"/>
      <c r="AC906" s="95"/>
      <c r="AD906" s="95"/>
      <c r="AE906" s="95"/>
      <c r="AF906" s="95"/>
      <c r="AG906" s="95"/>
      <c r="AH906" s="95"/>
      <c r="AI906" s="95"/>
      <c r="AJ906" s="95"/>
      <c r="AK906" s="95"/>
      <c r="AL906" s="95"/>
      <c r="AM906" s="95"/>
      <c r="AN906" s="95"/>
      <c r="AO906" s="95"/>
      <c r="AP906" s="95"/>
      <c r="AQ906" s="95"/>
      <c r="AR906" s="95"/>
    </row>
    <row r="907" spans="1:44" ht="12.75" customHeight="1">
      <c r="A907" s="95"/>
      <c r="B907" s="95"/>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c r="AA907" s="95"/>
      <c r="AB907" s="95"/>
      <c r="AC907" s="95"/>
      <c r="AD907" s="95"/>
      <c r="AE907" s="95"/>
      <c r="AF907" s="95"/>
      <c r="AG907" s="95"/>
      <c r="AH907" s="95"/>
      <c r="AI907" s="95"/>
      <c r="AJ907" s="95"/>
      <c r="AK907" s="95"/>
      <c r="AL907" s="95"/>
      <c r="AM907" s="95"/>
      <c r="AN907" s="95"/>
      <c r="AO907" s="95"/>
      <c r="AP907" s="95"/>
      <c r="AQ907" s="95"/>
      <c r="AR907" s="95"/>
    </row>
    <row r="908" spans="1:44" ht="12.75" customHeight="1">
      <c r="A908" s="95"/>
      <c r="B908" s="95"/>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c r="AA908" s="95"/>
      <c r="AB908" s="95"/>
      <c r="AC908" s="95"/>
      <c r="AD908" s="95"/>
      <c r="AE908" s="95"/>
      <c r="AF908" s="95"/>
      <c r="AG908" s="95"/>
      <c r="AH908" s="95"/>
      <c r="AI908" s="95"/>
      <c r="AJ908" s="95"/>
      <c r="AK908" s="95"/>
      <c r="AL908" s="95"/>
      <c r="AM908" s="95"/>
      <c r="AN908" s="95"/>
      <c r="AO908" s="95"/>
      <c r="AP908" s="95"/>
      <c r="AQ908" s="95"/>
      <c r="AR908" s="95"/>
    </row>
    <row r="909" spans="1:44" ht="12.75" customHeight="1">
      <c r="A909" s="95"/>
      <c r="B909" s="95"/>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c r="AA909" s="95"/>
      <c r="AB909" s="95"/>
      <c r="AC909" s="95"/>
      <c r="AD909" s="95"/>
      <c r="AE909" s="95"/>
      <c r="AF909" s="95"/>
      <c r="AG909" s="95"/>
      <c r="AH909" s="95"/>
      <c r="AI909" s="95"/>
      <c r="AJ909" s="95"/>
      <c r="AK909" s="95"/>
      <c r="AL909" s="95"/>
      <c r="AM909" s="95"/>
      <c r="AN909" s="95"/>
      <c r="AO909" s="95"/>
      <c r="AP909" s="95"/>
      <c r="AQ909" s="95"/>
      <c r="AR909" s="95"/>
    </row>
    <row r="910" spans="1:44" ht="12.75" customHeight="1">
      <c r="A910" s="95"/>
      <c r="B910" s="95"/>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c r="AA910" s="95"/>
      <c r="AB910" s="95"/>
      <c r="AC910" s="95"/>
      <c r="AD910" s="95"/>
      <c r="AE910" s="95"/>
      <c r="AF910" s="95"/>
      <c r="AG910" s="95"/>
      <c r="AH910" s="95"/>
      <c r="AI910" s="95"/>
      <c r="AJ910" s="95"/>
      <c r="AK910" s="95"/>
      <c r="AL910" s="95"/>
      <c r="AM910" s="95"/>
      <c r="AN910" s="95"/>
      <c r="AO910" s="95"/>
      <c r="AP910" s="95"/>
      <c r="AQ910" s="95"/>
      <c r="AR910" s="95"/>
    </row>
    <row r="911" spans="1:44" ht="12.75" customHeight="1">
      <c r="A911" s="95"/>
      <c r="B911" s="95"/>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c r="AA911" s="95"/>
      <c r="AB911" s="95"/>
      <c r="AC911" s="95"/>
      <c r="AD911" s="95"/>
      <c r="AE911" s="95"/>
      <c r="AF911" s="95"/>
      <c r="AG911" s="95"/>
      <c r="AH911" s="95"/>
      <c r="AI911" s="95"/>
      <c r="AJ911" s="95"/>
      <c r="AK911" s="95"/>
      <c r="AL911" s="95"/>
      <c r="AM911" s="95"/>
      <c r="AN911" s="95"/>
      <c r="AO911" s="95"/>
      <c r="AP911" s="95"/>
      <c r="AQ911" s="95"/>
      <c r="AR911" s="95"/>
    </row>
    <row r="912" spans="1:44" ht="12.75" customHeight="1">
      <c r="A912" s="95"/>
      <c r="B912" s="95"/>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c r="AA912" s="95"/>
      <c r="AB912" s="95"/>
      <c r="AC912" s="95"/>
      <c r="AD912" s="95"/>
      <c r="AE912" s="95"/>
      <c r="AF912" s="95"/>
      <c r="AG912" s="95"/>
      <c r="AH912" s="95"/>
      <c r="AI912" s="95"/>
      <c r="AJ912" s="95"/>
      <c r="AK912" s="95"/>
      <c r="AL912" s="95"/>
      <c r="AM912" s="95"/>
      <c r="AN912" s="95"/>
      <c r="AO912" s="95"/>
      <c r="AP912" s="95"/>
      <c r="AQ912" s="95"/>
      <c r="AR912" s="95"/>
    </row>
    <row r="913" spans="1:44" ht="12.75" customHeight="1">
      <c r="A913" s="95"/>
      <c r="B913" s="95"/>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c r="AA913" s="95"/>
      <c r="AB913" s="95"/>
      <c r="AC913" s="95"/>
      <c r="AD913" s="95"/>
      <c r="AE913" s="95"/>
      <c r="AF913" s="95"/>
      <c r="AG913" s="95"/>
      <c r="AH913" s="95"/>
      <c r="AI913" s="95"/>
      <c r="AJ913" s="95"/>
      <c r="AK913" s="95"/>
      <c r="AL913" s="95"/>
      <c r="AM913" s="95"/>
      <c r="AN913" s="95"/>
      <c r="AO913" s="95"/>
      <c r="AP913" s="95"/>
      <c r="AQ913" s="95"/>
      <c r="AR913" s="95"/>
    </row>
    <row r="914" spans="1:44" ht="12.75" customHeight="1">
      <c r="A914" s="95"/>
      <c r="B914" s="95"/>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c r="AA914" s="95"/>
      <c r="AB914" s="95"/>
      <c r="AC914" s="95"/>
      <c r="AD914" s="95"/>
      <c r="AE914" s="95"/>
      <c r="AF914" s="95"/>
      <c r="AG914" s="95"/>
      <c r="AH914" s="95"/>
      <c r="AI914" s="95"/>
      <c r="AJ914" s="95"/>
      <c r="AK914" s="95"/>
      <c r="AL914" s="95"/>
      <c r="AM914" s="95"/>
      <c r="AN914" s="95"/>
      <c r="AO914" s="95"/>
      <c r="AP914" s="95"/>
      <c r="AQ914" s="95"/>
      <c r="AR914" s="95"/>
    </row>
    <row r="915" spans="1:44" ht="12.75" customHeight="1">
      <c r="A915" s="95"/>
      <c r="B915" s="95"/>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c r="AA915" s="95"/>
      <c r="AB915" s="95"/>
      <c r="AC915" s="95"/>
      <c r="AD915" s="95"/>
      <c r="AE915" s="95"/>
      <c r="AF915" s="95"/>
      <c r="AG915" s="95"/>
      <c r="AH915" s="95"/>
      <c r="AI915" s="95"/>
      <c r="AJ915" s="95"/>
      <c r="AK915" s="95"/>
      <c r="AL915" s="95"/>
      <c r="AM915" s="95"/>
      <c r="AN915" s="95"/>
      <c r="AO915" s="95"/>
      <c r="AP915" s="95"/>
      <c r="AQ915" s="95"/>
      <c r="AR915" s="95"/>
    </row>
    <row r="916" spans="1:44" ht="12.75" customHeight="1">
      <c r="A916" s="95"/>
      <c r="B916" s="95"/>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c r="AA916" s="95"/>
      <c r="AB916" s="95"/>
      <c r="AC916" s="95"/>
      <c r="AD916" s="95"/>
      <c r="AE916" s="95"/>
      <c r="AF916" s="95"/>
      <c r="AG916" s="95"/>
      <c r="AH916" s="95"/>
      <c r="AI916" s="95"/>
      <c r="AJ916" s="95"/>
      <c r="AK916" s="95"/>
      <c r="AL916" s="95"/>
      <c r="AM916" s="95"/>
      <c r="AN916" s="95"/>
      <c r="AO916" s="95"/>
      <c r="AP916" s="95"/>
      <c r="AQ916" s="95"/>
      <c r="AR916" s="95"/>
    </row>
    <row r="917" spans="1:44" ht="12.75" customHeight="1">
      <c r="A917" s="95"/>
      <c r="B917" s="95"/>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c r="AA917" s="95"/>
      <c r="AB917" s="95"/>
      <c r="AC917" s="95"/>
      <c r="AD917" s="95"/>
      <c r="AE917" s="95"/>
      <c r="AF917" s="95"/>
      <c r="AG917" s="95"/>
      <c r="AH917" s="95"/>
      <c r="AI917" s="95"/>
      <c r="AJ917" s="95"/>
      <c r="AK917" s="95"/>
      <c r="AL917" s="95"/>
      <c r="AM917" s="95"/>
      <c r="AN917" s="95"/>
      <c r="AO917" s="95"/>
      <c r="AP917" s="95"/>
      <c r="AQ917" s="95"/>
      <c r="AR917" s="95"/>
    </row>
    <row r="918" spans="1:44" ht="12.75" customHeight="1">
      <c r="A918" s="95"/>
      <c r="B918" s="95"/>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c r="AA918" s="95"/>
      <c r="AB918" s="95"/>
      <c r="AC918" s="95"/>
      <c r="AD918" s="95"/>
      <c r="AE918" s="95"/>
      <c r="AF918" s="95"/>
      <c r="AG918" s="95"/>
      <c r="AH918" s="95"/>
      <c r="AI918" s="95"/>
      <c r="AJ918" s="95"/>
      <c r="AK918" s="95"/>
      <c r="AL918" s="95"/>
      <c r="AM918" s="95"/>
      <c r="AN918" s="95"/>
      <c r="AO918" s="95"/>
      <c r="AP918" s="95"/>
      <c r="AQ918" s="95"/>
      <c r="AR918" s="95"/>
    </row>
    <row r="919" spans="1:44" ht="12.75" customHeight="1">
      <c r="A919" s="95"/>
      <c r="B919" s="95"/>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c r="AA919" s="95"/>
      <c r="AB919" s="95"/>
      <c r="AC919" s="95"/>
      <c r="AD919" s="95"/>
      <c r="AE919" s="95"/>
      <c r="AF919" s="95"/>
      <c r="AG919" s="95"/>
      <c r="AH919" s="95"/>
      <c r="AI919" s="95"/>
      <c r="AJ919" s="95"/>
      <c r="AK919" s="95"/>
      <c r="AL919" s="95"/>
      <c r="AM919" s="95"/>
      <c r="AN919" s="95"/>
      <c r="AO919" s="95"/>
      <c r="AP919" s="95"/>
      <c r="AQ919" s="95"/>
      <c r="AR919" s="95"/>
    </row>
    <row r="920" spans="1:44" ht="12.75" customHeight="1">
      <c r="A920" s="95"/>
      <c r="B920" s="95"/>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c r="AA920" s="95"/>
      <c r="AB920" s="95"/>
      <c r="AC920" s="95"/>
      <c r="AD920" s="95"/>
      <c r="AE920" s="95"/>
      <c r="AF920" s="95"/>
      <c r="AG920" s="95"/>
      <c r="AH920" s="95"/>
      <c r="AI920" s="95"/>
      <c r="AJ920" s="95"/>
      <c r="AK920" s="95"/>
      <c r="AL920" s="95"/>
      <c r="AM920" s="95"/>
      <c r="AN920" s="95"/>
      <c r="AO920" s="95"/>
      <c r="AP920" s="95"/>
      <c r="AQ920" s="95"/>
      <c r="AR920" s="95"/>
    </row>
    <row r="921" spans="1:44" ht="12.75" customHeight="1">
      <c r="A921" s="95"/>
      <c r="B921" s="95"/>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c r="AA921" s="95"/>
      <c r="AB921" s="95"/>
      <c r="AC921" s="95"/>
      <c r="AD921" s="95"/>
      <c r="AE921" s="95"/>
      <c r="AF921" s="95"/>
      <c r="AG921" s="95"/>
      <c r="AH921" s="95"/>
      <c r="AI921" s="95"/>
      <c r="AJ921" s="95"/>
      <c r="AK921" s="95"/>
      <c r="AL921" s="95"/>
      <c r="AM921" s="95"/>
      <c r="AN921" s="95"/>
      <c r="AO921" s="95"/>
      <c r="AP921" s="95"/>
      <c r="AQ921" s="95"/>
      <c r="AR921" s="95"/>
    </row>
    <row r="922" spans="1:44" ht="12.75" customHeight="1">
      <c r="A922" s="95"/>
      <c r="B922" s="95"/>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c r="AA922" s="95"/>
      <c r="AB922" s="95"/>
      <c r="AC922" s="95"/>
      <c r="AD922" s="95"/>
      <c r="AE922" s="95"/>
      <c r="AF922" s="95"/>
      <c r="AG922" s="95"/>
      <c r="AH922" s="95"/>
      <c r="AI922" s="95"/>
      <c r="AJ922" s="95"/>
      <c r="AK922" s="95"/>
      <c r="AL922" s="95"/>
      <c r="AM922" s="95"/>
      <c r="AN922" s="95"/>
      <c r="AO922" s="95"/>
      <c r="AP922" s="95"/>
      <c r="AQ922" s="95"/>
      <c r="AR922" s="95"/>
    </row>
    <row r="923" spans="1:44" ht="12.75" customHeight="1">
      <c r="A923" s="95"/>
      <c r="B923" s="95"/>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c r="AA923" s="95"/>
      <c r="AB923" s="95"/>
      <c r="AC923" s="95"/>
      <c r="AD923" s="95"/>
      <c r="AE923" s="95"/>
      <c r="AF923" s="95"/>
      <c r="AG923" s="95"/>
      <c r="AH923" s="95"/>
      <c r="AI923" s="95"/>
      <c r="AJ923" s="95"/>
      <c r="AK923" s="95"/>
      <c r="AL923" s="95"/>
      <c r="AM923" s="95"/>
      <c r="AN923" s="95"/>
      <c r="AO923" s="95"/>
      <c r="AP923" s="95"/>
      <c r="AQ923" s="95"/>
      <c r="AR923" s="95"/>
    </row>
    <row r="924" spans="1:44" ht="12.75" customHeight="1">
      <c r="A924" s="95"/>
      <c r="B924" s="95"/>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c r="AA924" s="95"/>
      <c r="AB924" s="95"/>
      <c r="AC924" s="95"/>
      <c r="AD924" s="95"/>
      <c r="AE924" s="95"/>
      <c r="AF924" s="95"/>
      <c r="AG924" s="95"/>
      <c r="AH924" s="95"/>
      <c r="AI924" s="95"/>
      <c r="AJ924" s="95"/>
      <c r="AK924" s="95"/>
      <c r="AL924" s="95"/>
      <c r="AM924" s="95"/>
      <c r="AN924" s="95"/>
      <c r="AO924" s="95"/>
      <c r="AP924" s="95"/>
      <c r="AQ924" s="95"/>
      <c r="AR924" s="95"/>
    </row>
    <row r="925" spans="1:44" ht="12.75" customHeight="1">
      <c r="A925" s="95"/>
      <c r="B925" s="95"/>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c r="AA925" s="95"/>
      <c r="AB925" s="95"/>
      <c r="AC925" s="95"/>
      <c r="AD925" s="95"/>
      <c r="AE925" s="95"/>
      <c r="AF925" s="95"/>
      <c r="AG925" s="95"/>
      <c r="AH925" s="95"/>
      <c r="AI925" s="95"/>
      <c r="AJ925" s="95"/>
      <c r="AK925" s="95"/>
      <c r="AL925" s="95"/>
      <c r="AM925" s="95"/>
      <c r="AN925" s="95"/>
      <c r="AO925" s="95"/>
      <c r="AP925" s="95"/>
      <c r="AQ925" s="95"/>
      <c r="AR925" s="95"/>
    </row>
    <row r="926" spans="1:44" ht="12.75" customHeight="1">
      <c r="A926" s="95"/>
      <c r="B926" s="95"/>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c r="AA926" s="95"/>
      <c r="AB926" s="95"/>
      <c r="AC926" s="95"/>
      <c r="AD926" s="95"/>
      <c r="AE926" s="95"/>
      <c r="AF926" s="95"/>
      <c r="AG926" s="95"/>
      <c r="AH926" s="95"/>
      <c r="AI926" s="95"/>
      <c r="AJ926" s="95"/>
      <c r="AK926" s="95"/>
      <c r="AL926" s="95"/>
      <c r="AM926" s="95"/>
      <c r="AN926" s="95"/>
      <c r="AO926" s="95"/>
      <c r="AP926" s="95"/>
      <c r="AQ926" s="95"/>
      <c r="AR926" s="95"/>
    </row>
    <row r="927" spans="1:44" ht="12.75" customHeight="1">
      <c r="A927" s="95"/>
      <c r="B927" s="95"/>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c r="AA927" s="95"/>
      <c r="AB927" s="95"/>
      <c r="AC927" s="95"/>
      <c r="AD927" s="95"/>
      <c r="AE927" s="95"/>
      <c r="AF927" s="95"/>
      <c r="AG927" s="95"/>
      <c r="AH927" s="95"/>
      <c r="AI927" s="95"/>
      <c r="AJ927" s="95"/>
      <c r="AK927" s="95"/>
      <c r="AL927" s="95"/>
      <c r="AM927" s="95"/>
      <c r="AN927" s="95"/>
      <c r="AO927" s="95"/>
      <c r="AP927" s="95"/>
      <c r="AQ927" s="95"/>
      <c r="AR927" s="95"/>
    </row>
    <row r="928" spans="1:44" ht="12.75" customHeight="1">
      <c r="A928" s="95"/>
      <c r="B928" s="95"/>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c r="AA928" s="95"/>
      <c r="AB928" s="95"/>
      <c r="AC928" s="95"/>
      <c r="AD928" s="95"/>
      <c r="AE928" s="95"/>
      <c r="AF928" s="95"/>
      <c r="AG928" s="95"/>
      <c r="AH928" s="95"/>
      <c r="AI928" s="95"/>
      <c r="AJ928" s="95"/>
      <c r="AK928" s="95"/>
      <c r="AL928" s="95"/>
      <c r="AM928" s="95"/>
      <c r="AN928" s="95"/>
      <c r="AO928" s="95"/>
      <c r="AP928" s="95"/>
      <c r="AQ928" s="95"/>
      <c r="AR928" s="95"/>
    </row>
    <row r="929" spans="1:44" ht="12.75" customHeight="1">
      <c r="A929" s="95"/>
      <c r="B929" s="95"/>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c r="AA929" s="95"/>
      <c r="AB929" s="95"/>
      <c r="AC929" s="95"/>
      <c r="AD929" s="95"/>
      <c r="AE929" s="95"/>
      <c r="AF929" s="95"/>
      <c r="AG929" s="95"/>
      <c r="AH929" s="95"/>
      <c r="AI929" s="95"/>
      <c r="AJ929" s="95"/>
      <c r="AK929" s="95"/>
      <c r="AL929" s="95"/>
      <c r="AM929" s="95"/>
      <c r="AN929" s="95"/>
      <c r="AO929" s="95"/>
      <c r="AP929" s="95"/>
      <c r="AQ929" s="95"/>
      <c r="AR929" s="95"/>
    </row>
    <row r="930" spans="1:44" ht="12.75" customHeight="1">
      <c r="A930" s="95"/>
      <c r="B930" s="95"/>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c r="AA930" s="95"/>
      <c r="AB930" s="95"/>
      <c r="AC930" s="95"/>
      <c r="AD930" s="95"/>
      <c r="AE930" s="95"/>
      <c r="AF930" s="95"/>
      <c r="AG930" s="95"/>
      <c r="AH930" s="95"/>
      <c r="AI930" s="95"/>
      <c r="AJ930" s="95"/>
      <c r="AK930" s="95"/>
      <c r="AL930" s="95"/>
      <c r="AM930" s="95"/>
      <c r="AN930" s="95"/>
      <c r="AO930" s="95"/>
      <c r="AP930" s="95"/>
      <c r="AQ930" s="95"/>
      <c r="AR930" s="95"/>
    </row>
    <row r="931" spans="1:44" ht="12.75" customHeight="1">
      <c r="A931" s="95"/>
      <c r="B931" s="95"/>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c r="AA931" s="95"/>
      <c r="AB931" s="95"/>
      <c r="AC931" s="95"/>
      <c r="AD931" s="95"/>
      <c r="AE931" s="95"/>
      <c r="AF931" s="95"/>
      <c r="AG931" s="95"/>
      <c r="AH931" s="95"/>
      <c r="AI931" s="95"/>
      <c r="AJ931" s="95"/>
      <c r="AK931" s="95"/>
      <c r="AL931" s="95"/>
      <c r="AM931" s="95"/>
      <c r="AN931" s="95"/>
      <c r="AO931" s="95"/>
      <c r="AP931" s="95"/>
      <c r="AQ931" s="95"/>
      <c r="AR931" s="95"/>
    </row>
    <row r="932" spans="1:44" ht="12.75" customHeight="1">
      <c r="A932" s="95"/>
      <c r="B932" s="95"/>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c r="AA932" s="95"/>
      <c r="AB932" s="95"/>
      <c r="AC932" s="95"/>
      <c r="AD932" s="95"/>
      <c r="AE932" s="95"/>
      <c r="AF932" s="95"/>
      <c r="AG932" s="95"/>
      <c r="AH932" s="95"/>
      <c r="AI932" s="95"/>
      <c r="AJ932" s="95"/>
      <c r="AK932" s="95"/>
      <c r="AL932" s="95"/>
      <c r="AM932" s="95"/>
      <c r="AN932" s="95"/>
      <c r="AO932" s="95"/>
      <c r="AP932" s="95"/>
      <c r="AQ932" s="95"/>
      <c r="AR932" s="95"/>
    </row>
    <row r="933" spans="1:44" ht="12.75" customHeight="1">
      <c r="A933" s="95"/>
      <c r="B933" s="95"/>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c r="AA933" s="95"/>
      <c r="AB933" s="95"/>
      <c r="AC933" s="95"/>
      <c r="AD933" s="95"/>
      <c r="AE933" s="95"/>
      <c r="AF933" s="95"/>
      <c r="AG933" s="95"/>
      <c r="AH933" s="95"/>
      <c r="AI933" s="95"/>
      <c r="AJ933" s="95"/>
      <c r="AK933" s="95"/>
      <c r="AL933" s="95"/>
      <c r="AM933" s="95"/>
      <c r="AN933" s="95"/>
      <c r="AO933" s="95"/>
      <c r="AP933" s="95"/>
      <c r="AQ933" s="95"/>
      <c r="AR933" s="95"/>
    </row>
    <row r="934" spans="1:44" ht="12.75" customHeight="1">
      <c r="A934" s="95"/>
      <c r="B934" s="95"/>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c r="AA934" s="95"/>
      <c r="AB934" s="95"/>
      <c r="AC934" s="95"/>
      <c r="AD934" s="95"/>
      <c r="AE934" s="95"/>
      <c r="AF934" s="95"/>
      <c r="AG934" s="95"/>
      <c r="AH934" s="95"/>
      <c r="AI934" s="95"/>
      <c r="AJ934" s="95"/>
      <c r="AK934" s="95"/>
      <c r="AL934" s="95"/>
      <c r="AM934" s="95"/>
      <c r="AN934" s="95"/>
      <c r="AO934" s="95"/>
      <c r="AP934" s="95"/>
      <c r="AQ934" s="95"/>
      <c r="AR934" s="95"/>
    </row>
    <row r="935" spans="1:44" ht="12.75" customHeight="1">
      <c r="A935" s="95"/>
      <c r="B935" s="95"/>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c r="AA935" s="95"/>
      <c r="AB935" s="95"/>
      <c r="AC935" s="95"/>
      <c r="AD935" s="95"/>
      <c r="AE935" s="95"/>
      <c r="AF935" s="95"/>
      <c r="AG935" s="95"/>
      <c r="AH935" s="95"/>
      <c r="AI935" s="95"/>
      <c r="AJ935" s="95"/>
      <c r="AK935" s="95"/>
      <c r="AL935" s="95"/>
      <c r="AM935" s="95"/>
      <c r="AN935" s="95"/>
      <c r="AO935" s="95"/>
      <c r="AP935" s="95"/>
      <c r="AQ935" s="95"/>
      <c r="AR935" s="95"/>
    </row>
    <row r="936" spans="1:44" ht="12.75" customHeight="1">
      <c r="A936" s="95"/>
      <c r="B936" s="95"/>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c r="AA936" s="95"/>
      <c r="AB936" s="95"/>
      <c r="AC936" s="95"/>
      <c r="AD936" s="95"/>
      <c r="AE936" s="95"/>
      <c r="AF936" s="95"/>
      <c r="AG936" s="95"/>
      <c r="AH936" s="95"/>
      <c r="AI936" s="95"/>
      <c r="AJ936" s="95"/>
      <c r="AK936" s="95"/>
      <c r="AL936" s="95"/>
      <c r="AM936" s="95"/>
      <c r="AN936" s="95"/>
      <c r="AO936" s="95"/>
      <c r="AP936" s="95"/>
      <c r="AQ936" s="95"/>
      <c r="AR936" s="95"/>
    </row>
    <row r="937" spans="1:44" ht="12.75" customHeight="1">
      <c r="A937" s="95"/>
      <c r="B937" s="95"/>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c r="AA937" s="95"/>
      <c r="AB937" s="95"/>
      <c r="AC937" s="95"/>
      <c r="AD937" s="95"/>
      <c r="AE937" s="95"/>
      <c r="AF937" s="95"/>
      <c r="AG937" s="95"/>
      <c r="AH937" s="95"/>
      <c r="AI937" s="95"/>
      <c r="AJ937" s="95"/>
      <c r="AK937" s="95"/>
      <c r="AL937" s="95"/>
      <c r="AM937" s="95"/>
      <c r="AN937" s="95"/>
      <c r="AO937" s="95"/>
      <c r="AP937" s="95"/>
      <c r="AQ937" s="95"/>
      <c r="AR937" s="95"/>
    </row>
    <row r="938" spans="1:44" ht="12.75" customHeight="1">
      <c r="A938" s="95"/>
      <c r="B938" s="95"/>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c r="AA938" s="95"/>
      <c r="AB938" s="95"/>
      <c r="AC938" s="95"/>
      <c r="AD938" s="95"/>
      <c r="AE938" s="95"/>
      <c r="AF938" s="95"/>
      <c r="AG938" s="95"/>
      <c r="AH938" s="95"/>
      <c r="AI938" s="95"/>
      <c r="AJ938" s="95"/>
      <c r="AK938" s="95"/>
      <c r="AL938" s="95"/>
      <c r="AM938" s="95"/>
      <c r="AN938" s="95"/>
      <c r="AO938" s="95"/>
      <c r="AP938" s="95"/>
      <c r="AQ938" s="95"/>
      <c r="AR938" s="95"/>
    </row>
    <row r="939" spans="1:44" ht="12.75" customHeight="1">
      <c r="A939" s="95"/>
      <c r="B939" s="95"/>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c r="AA939" s="95"/>
      <c r="AB939" s="95"/>
      <c r="AC939" s="95"/>
      <c r="AD939" s="95"/>
      <c r="AE939" s="95"/>
      <c r="AF939" s="95"/>
      <c r="AG939" s="95"/>
      <c r="AH939" s="95"/>
      <c r="AI939" s="95"/>
      <c r="AJ939" s="95"/>
      <c r="AK939" s="95"/>
      <c r="AL939" s="95"/>
      <c r="AM939" s="95"/>
      <c r="AN939" s="95"/>
      <c r="AO939" s="95"/>
      <c r="AP939" s="95"/>
      <c r="AQ939" s="95"/>
      <c r="AR939" s="95"/>
    </row>
    <row r="940" spans="1:44" ht="12.75" customHeight="1">
      <c r="A940" s="95"/>
      <c r="B940" s="95"/>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c r="AA940" s="95"/>
      <c r="AB940" s="95"/>
      <c r="AC940" s="95"/>
      <c r="AD940" s="95"/>
      <c r="AE940" s="95"/>
      <c r="AF940" s="95"/>
      <c r="AG940" s="95"/>
      <c r="AH940" s="95"/>
      <c r="AI940" s="95"/>
      <c r="AJ940" s="95"/>
      <c r="AK940" s="95"/>
      <c r="AL940" s="95"/>
      <c r="AM940" s="95"/>
      <c r="AN940" s="95"/>
      <c r="AO940" s="95"/>
      <c r="AP940" s="95"/>
      <c r="AQ940" s="95"/>
      <c r="AR940" s="95"/>
    </row>
    <row r="941" spans="1:44" ht="12.75" customHeight="1">
      <c r="A941" s="95"/>
      <c r="B941" s="95"/>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c r="AA941" s="95"/>
      <c r="AB941" s="95"/>
      <c r="AC941" s="95"/>
      <c r="AD941" s="95"/>
      <c r="AE941" s="95"/>
      <c r="AF941" s="95"/>
      <c r="AG941" s="95"/>
      <c r="AH941" s="95"/>
      <c r="AI941" s="95"/>
      <c r="AJ941" s="95"/>
      <c r="AK941" s="95"/>
      <c r="AL941" s="95"/>
      <c r="AM941" s="95"/>
      <c r="AN941" s="95"/>
      <c r="AO941" s="95"/>
      <c r="AP941" s="95"/>
      <c r="AQ941" s="95"/>
      <c r="AR941" s="95"/>
    </row>
    <row r="942" spans="1:44" ht="12.75" customHeight="1">
      <c r="A942" s="95"/>
      <c r="B942" s="95"/>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c r="AA942" s="95"/>
      <c r="AB942" s="95"/>
      <c r="AC942" s="95"/>
      <c r="AD942" s="95"/>
      <c r="AE942" s="95"/>
      <c r="AF942" s="95"/>
      <c r="AG942" s="95"/>
      <c r="AH942" s="95"/>
      <c r="AI942" s="95"/>
      <c r="AJ942" s="95"/>
      <c r="AK942" s="95"/>
      <c r="AL942" s="95"/>
      <c r="AM942" s="95"/>
      <c r="AN942" s="95"/>
      <c r="AO942" s="95"/>
      <c r="AP942" s="95"/>
      <c r="AQ942" s="95"/>
      <c r="AR942" s="95"/>
    </row>
    <row r="943" spans="1:44" ht="12.75" customHeight="1">
      <c r="A943" s="95"/>
      <c r="B943" s="95"/>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c r="AA943" s="95"/>
      <c r="AB943" s="95"/>
      <c r="AC943" s="95"/>
      <c r="AD943" s="95"/>
      <c r="AE943" s="95"/>
      <c r="AF943" s="95"/>
      <c r="AG943" s="95"/>
      <c r="AH943" s="95"/>
      <c r="AI943" s="95"/>
      <c r="AJ943" s="95"/>
      <c r="AK943" s="95"/>
      <c r="AL943" s="95"/>
      <c r="AM943" s="95"/>
      <c r="AN943" s="95"/>
      <c r="AO943" s="95"/>
      <c r="AP943" s="95"/>
      <c r="AQ943" s="95"/>
      <c r="AR943" s="95"/>
    </row>
    <row r="944" spans="1:44" ht="12.75" customHeight="1">
      <c r="A944" s="95"/>
      <c r="B944" s="95"/>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c r="AA944" s="95"/>
      <c r="AB944" s="95"/>
      <c r="AC944" s="95"/>
      <c r="AD944" s="95"/>
      <c r="AE944" s="95"/>
      <c r="AF944" s="95"/>
      <c r="AG944" s="95"/>
      <c r="AH944" s="95"/>
      <c r="AI944" s="95"/>
      <c r="AJ944" s="95"/>
      <c r="AK944" s="95"/>
      <c r="AL944" s="95"/>
      <c r="AM944" s="95"/>
      <c r="AN944" s="95"/>
      <c r="AO944" s="95"/>
      <c r="AP944" s="95"/>
      <c r="AQ944" s="95"/>
      <c r="AR944" s="95"/>
    </row>
    <row r="945" spans="1:44" ht="12.75" customHeight="1">
      <c r="A945" s="95"/>
      <c r="B945" s="95"/>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c r="AA945" s="95"/>
      <c r="AB945" s="95"/>
      <c r="AC945" s="95"/>
      <c r="AD945" s="95"/>
      <c r="AE945" s="95"/>
      <c r="AF945" s="95"/>
      <c r="AG945" s="95"/>
      <c r="AH945" s="95"/>
      <c r="AI945" s="95"/>
      <c r="AJ945" s="95"/>
      <c r="AK945" s="95"/>
      <c r="AL945" s="95"/>
      <c r="AM945" s="95"/>
      <c r="AN945" s="95"/>
      <c r="AO945" s="95"/>
      <c r="AP945" s="95"/>
      <c r="AQ945" s="95"/>
      <c r="AR945" s="95"/>
    </row>
    <row r="946" spans="1:44" ht="12.75" customHeight="1">
      <c r="A946" s="95"/>
      <c r="B946" s="95"/>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c r="AA946" s="95"/>
      <c r="AB946" s="95"/>
      <c r="AC946" s="95"/>
      <c r="AD946" s="95"/>
      <c r="AE946" s="95"/>
      <c r="AF946" s="95"/>
      <c r="AG946" s="95"/>
      <c r="AH946" s="95"/>
      <c r="AI946" s="95"/>
      <c r="AJ946" s="95"/>
      <c r="AK946" s="95"/>
      <c r="AL946" s="95"/>
      <c r="AM946" s="95"/>
      <c r="AN946" s="95"/>
      <c r="AO946" s="95"/>
      <c r="AP946" s="95"/>
      <c r="AQ946" s="95"/>
      <c r="AR946" s="95"/>
    </row>
    <row r="947" spans="1:44" ht="12.75" customHeight="1">
      <c r="A947" s="95"/>
      <c r="B947" s="95"/>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c r="AA947" s="95"/>
      <c r="AB947" s="95"/>
      <c r="AC947" s="95"/>
      <c r="AD947" s="95"/>
      <c r="AE947" s="95"/>
      <c r="AF947" s="95"/>
      <c r="AG947" s="95"/>
      <c r="AH947" s="95"/>
      <c r="AI947" s="95"/>
      <c r="AJ947" s="95"/>
      <c r="AK947" s="95"/>
      <c r="AL947" s="95"/>
      <c r="AM947" s="95"/>
      <c r="AN947" s="95"/>
      <c r="AO947" s="95"/>
      <c r="AP947" s="95"/>
      <c r="AQ947" s="95"/>
      <c r="AR947" s="95"/>
    </row>
    <row r="948" spans="1:44" ht="12.75" customHeight="1">
      <c r="A948" s="95"/>
      <c r="B948" s="95"/>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c r="AA948" s="95"/>
      <c r="AB948" s="95"/>
      <c r="AC948" s="95"/>
      <c r="AD948" s="95"/>
      <c r="AE948" s="95"/>
      <c r="AF948" s="95"/>
      <c r="AG948" s="95"/>
      <c r="AH948" s="95"/>
      <c r="AI948" s="95"/>
      <c r="AJ948" s="95"/>
      <c r="AK948" s="95"/>
      <c r="AL948" s="95"/>
      <c r="AM948" s="95"/>
      <c r="AN948" s="95"/>
      <c r="AO948" s="95"/>
      <c r="AP948" s="95"/>
      <c r="AQ948" s="95"/>
      <c r="AR948" s="95"/>
    </row>
    <row r="949" spans="1:44" ht="12.75" customHeight="1">
      <c r="A949" s="95"/>
      <c r="B949" s="95"/>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c r="AA949" s="95"/>
      <c r="AB949" s="95"/>
      <c r="AC949" s="95"/>
      <c r="AD949" s="95"/>
      <c r="AE949" s="95"/>
      <c r="AF949" s="95"/>
      <c r="AG949" s="95"/>
      <c r="AH949" s="95"/>
      <c r="AI949" s="95"/>
      <c r="AJ949" s="95"/>
      <c r="AK949" s="95"/>
      <c r="AL949" s="95"/>
      <c r="AM949" s="95"/>
      <c r="AN949" s="95"/>
      <c r="AO949" s="95"/>
      <c r="AP949" s="95"/>
      <c r="AQ949" s="95"/>
      <c r="AR949" s="95"/>
    </row>
    <row r="950" spans="1:44" ht="12.75" customHeight="1">
      <c r="A950" s="95"/>
      <c r="B950" s="95"/>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c r="AA950" s="95"/>
      <c r="AB950" s="95"/>
      <c r="AC950" s="95"/>
      <c r="AD950" s="95"/>
      <c r="AE950" s="95"/>
      <c r="AF950" s="95"/>
      <c r="AG950" s="95"/>
      <c r="AH950" s="95"/>
      <c r="AI950" s="95"/>
      <c r="AJ950" s="95"/>
      <c r="AK950" s="95"/>
      <c r="AL950" s="95"/>
      <c r="AM950" s="95"/>
      <c r="AN950" s="95"/>
      <c r="AO950" s="95"/>
      <c r="AP950" s="95"/>
      <c r="AQ950" s="95"/>
      <c r="AR950" s="95"/>
    </row>
    <row r="951" spans="1:44" ht="12.75" customHeight="1">
      <c r="A951" s="95"/>
      <c r="B951" s="95"/>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c r="AA951" s="95"/>
      <c r="AB951" s="95"/>
      <c r="AC951" s="95"/>
      <c r="AD951" s="95"/>
      <c r="AE951" s="95"/>
      <c r="AF951" s="95"/>
      <c r="AG951" s="95"/>
      <c r="AH951" s="95"/>
      <c r="AI951" s="95"/>
      <c r="AJ951" s="95"/>
      <c r="AK951" s="95"/>
      <c r="AL951" s="95"/>
      <c r="AM951" s="95"/>
      <c r="AN951" s="95"/>
      <c r="AO951" s="95"/>
      <c r="AP951" s="95"/>
      <c r="AQ951" s="95"/>
      <c r="AR951" s="95"/>
    </row>
    <row r="952" spans="1:44" ht="12.75" customHeight="1">
      <c r="A952" s="95"/>
      <c r="B952" s="95"/>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c r="AA952" s="95"/>
      <c r="AB952" s="95"/>
      <c r="AC952" s="95"/>
      <c r="AD952" s="95"/>
      <c r="AE952" s="95"/>
      <c r="AF952" s="95"/>
      <c r="AG952" s="95"/>
      <c r="AH952" s="95"/>
      <c r="AI952" s="95"/>
      <c r="AJ952" s="95"/>
      <c r="AK952" s="95"/>
      <c r="AL952" s="95"/>
      <c r="AM952" s="95"/>
      <c r="AN952" s="95"/>
      <c r="AO952" s="95"/>
      <c r="AP952" s="95"/>
      <c r="AQ952" s="95"/>
      <c r="AR952" s="95"/>
    </row>
    <row r="953" spans="1:44" ht="12.75" customHeight="1">
      <c r="A953" s="95"/>
      <c r="B953" s="95"/>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c r="AA953" s="95"/>
      <c r="AB953" s="95"/>
      <c r="AC953" s="95"/>
      <c r="AD953" s="95"/>
      <c r="AE953" s="95"/>
      <c r="AF953" s="95"/>
      <c r="AG953" s="95"/>
      <c r="AH953" s="95"/>
      <c r="AI953" s="95"/>
      <c r="AJ953" s="95"/>
      <c r="AK953" s="95"/>
      <c r="AL953" s="95"/>
      <c r="AM953" s="95"/>
      <c r="AN953" s="95"/>
      <c r="AO953" s="95"/>
      <c r="AP953" s="95"/>
      <c r="AQ953" s="95"/>
      <c r="AR953" s="95"/>
    </row>
    <row r="954" spans="1:44" ht="12.75" customHeight="1">
      <c r="A954" s="95"/>
      <c r="B954" s="95"/>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c r="AA954" s="95"/>
      <c r="AB954" s="95"/>
      <c r="AC954" s="95"/>
      <c r="AD954" s="95"/>
      <c r="AE954" s="95"/>
      <c r="AF954" s="95"/>
      <c r="AG954" s="95"/>
      <c r="AH954" s="95"/>
      <c r="AI954" s="95"/>
      <c r="AJ954" s="95"/>
      <c r="AK954" s="95"/>
      <c r="AL954" s="95"/>
      <c r="AM954" s="95"/>
      <c r="AN954" s="95"/>
      <c r="AO954" s="95"/>
      <c r="AP954" s="95"/>
      <c r="AQ954" s="95"/>
      <c r="AR954" s="95"/>
    </row>
    <row r="955" spans="1:44" ht="12.75" customHeight="1">
      <c r="A955" s="95"/>
      <c r="B955" s="95"/>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c r="AA955" s="95"/>
      <c r="AB955" s="95"/>
      <c r="AC955" s="95"/>
      <c r="AD955" s="95"/>
      <c r="AE955" s="95"/>
      <c r="AF955" s="95"/>
      <c r="AG955" s="95"/>
      <c r="AH955" s="95"/>
      <c r="AI955" s="95"/>
      <c r="AJ955" s="95"/>
      <c r="AK955" s="95"/>
      <c r="AL955" s="95"/>
      <c r="AM955" s="95"/>
      <c r="AN955" s="95"/>
      <c r="AO955" s="95"/>
      <c r="AP955" s="95"/>
      <c r="AQ955" s="95"/>
      <c r="AR955" s="95"/>
    </row>
    <row r="956" spans="1:44" ht="12.75" customHeight="1">
      <c r="A956" s="95"/>
      <c r="B956" s="95"/>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c r="AA956" s="95"/>
      <c r="AB956" s="95"/>
      <c r="AC956" s="95"/>
      <c r="AD956" s="95"/>
      <c r="AE956" s="95"/>
      <c r="AF956" s="95"/>
      <c r="AG956" s="95"/>
      <c r="AH956" s="95"/>
      <c r="AI956" s="95"/>
      <c r="AJ956" s="95"/>
      <c r="AK956" s="95"/>
      <c r="AL956" s="95"/>
      <c r="AM956" s="95"/>
      <c r="AN956" s="95"/>
      <c r="AO956" s="95"/>
      <c r="AP956" s="95"/>
      <c r="AQ956" s="95"/>
      <c r="AR956" s="95"/>
    </row>
    <row r="957" spans="1:44" ht="12.75" customHeight="1">
      <c r="A957" s="95"/>
      <c r="B957" s="95"/>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c r="AA957" s="95"/>
      <c r="AB957" s="95"/>
      <c r="AC957" s="95"/>
      <c r="AD957" s="95"/>
      <c r="AE957" s="95"/>
      <c r="AF957" s="95"/>
      <c r="AG957" s="95"/>
      <c r="AH957" s="95"/>
      <c r="AI957" s="95"/>
      <c r="AJ957" s="95"/>
      <c r="AK957" s="95"/>
      <c r="AL957" s="95"/>
      <c r="AM957" s="95"/>
      <c r="AN957" s="95"/>
      <c r="AO957" s="95"/>
      <c r="AP957" s="95"/>
      <c r="AQ957" s="95"/>
      <c r="AR957" s="95"/>
    </row>
    <row r="958" spans="1:44" ht="12.75" customHeight="1">
      <c r="A958" s="95"/>
      <c r="B958" s="95"/>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c r="AA958" s="95"/>
      <c r="AB958" s="95"/>
      <c r="AC958" s="95"/>
      <c r="AD958" s="95"/>
      <c r="AE958" s="95"/>
      <c r="AF958" s="95"/>
      <c r="AG958" s="95"/>
      <c r="AH958" s="95"/>
      <c r="AI958" s="95"/>
      <c r="AJ958" s="95"/>
      <c r="AK958" s="95"/>
      <c r="AL958" s="95"/>
      <c r="AM958" s="95"/>
      <c r="AN958" s="95"/>
      <c r="AO958" s="95"/>
      <c r="AP958" s="95"/>
      <c r="AQ958" s="95"/>
      <c r="AR958" s="95"/>
    </row>
    <row r="959" spans="1:44" ht="12.75" customHeight="1">
      <c r="A959" s="95"/>
      <c r="B959" s="95"/>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c r="AA959" s="95"/>
      <c r="AB959" s="95"/>
      <c r="AC959" s="95"/>
      <c r="AD959" s="95"/>
      <c r="AE959" s="95"/>
      <c r="AF959" s="95"/>
      <c r="AG959" s="95"/>
      <c r="AH959" s="95"/>
      <c r="AI959" s="95"/>
      <c r="AJ959" s="95"/>
      <c r="AK959" s="95"/>
      <c r="AL959" s="95"/>
      <c r="AM959" s="95"/>
      <c r="AN959" s="95"/>
      <c r="AO959" s="95"/>
      <c r="AP959" s="95"/>
      <c r="AQ959" s="95"/>
      <c r="AR959" s="95"/>
    </row>
    <row r="960" spans="1:44" ht="12.75" customHeight="1">
      <c r="A960" s="95"/>
      <c r="B960" s="95"/>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c r="AA960" s="95"/>
      <c r="AB960" s="95"/>
      <c r="AC960" s="95"/>
      <c r="AD960" s="95"/>
      <c r="AE960" s="95"/>
      <c r="AF960" s="95"/>
      <c r="AG960" s="95"/>
      <c r="AH960" s="95"/>
      <c r="AI960" s="95"/>
      <c r="AJ960" s="95"/>
      <c r="AK960" s="95"/>
      <c r="AL960" s="95"/>
      <c r="AM960" s="95"/>
      <c r="AN960" s="95"/>
      <c r="AO960" s="95"/>
      <c r="AP960" s="95"/>
      <c r="AQ960" s="95"/>
      <c r="AR960" s="95"/>
    </row>
    <row r="961" spans="1:44" ht="12.75" customHeight="1">
      <c r="A961" s="95"/>
      <c r="B961" s="95"/>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c r="AA961" s="95"/>
      <c r="AB961" s="95"/>
      <c r="AC961" s="95"/>
      <c r="AD961" s="95"/>
      <c r="AE961" s="95"/>
      <c r="AF961" s="95"/>
      <c r="AG961" s="95"/>
      <c r="AH961" s="95"/>
      <c r="AI961" s="95"/>
      <c r="AJ961" s="95"/>
      <c r="AK961" s="95"/>
      <c r="AL961" s="95"/>
      <c r="AM961" s="95"/>
      <c r="AN961" s="95"/>
      <c r="AO961" s="95"/>
      <c r="AP961" s="95"/>
      <c r="AQ961" s="95"/>
      <c r="AR961" s="95"/>
    </row>
    <row r="962" spans="1:44" ht="12.75" customHeight="1">
      <c r="A962" s="95"/>
      <c r="B962" s="95"/>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c r="AA962" s="95"/>
      <c r="AB962" s="95"/>
      <c r="AC962" s="95"/>
      <c r="AD962" s="95"/>
      <c r="AE962" s="95"/>
      <c r="AF962" s="95"/>
      <c r="AG962" s="95"/>
      <c r="AH962" s="95"/>
      <c r="AI962" s="95"/>
      <c r="AJ962" s="95"/>
      <c r="AK962" s="95"/>
      <c r="AL962" s="95"/>
      <c r="AM962" s="95"/>
      <c r="AN962" s="95"/>
      <c r="AO962" s="95"/>
      <c r="AP962" s="95"/>
      <c r="AQ962" s="95"/>
      <c r="AR962" s="95"/>
    </row>
    <row r="963" spans="1:44" ht="12.75" customHeight="1">
      <c r="A963" s="95"/>
      <c r="B963" s="95"/>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c r="AA963" s="95"/>
      <c r="AB963" s="95"/>
      <c r="AC963" s="95"/>
      <c r="AD963" s="95"/>
      <c r="AE963" s="95"/>
      <c r="AF963" s="95"/>
      <c r="AG963" s="95"/>
      <c r="AH963" s="95"/>
      <c r="AI963" s="95"/>
      <c r="AJ963" s="95"/>
      <c r="AK963" s="95"/>
      <c r="AL963" s="95"/>
      <c r="AM963" s="95"/>
      <c r="AN963" s="95"/>
      <c r="AO963" s="95"/>
      <c r="AP963" s="95"/>
      <c r="AQ963" s="95"/>
      <c r="AR963" s="95"/>
    </row>
    <row r="964" spans="1:44" ht="12.75" customHeight="1">
      <c r="A964" s="95"/>
      <c r="B964" s="95"/>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c r="AA964" s="95"/>
      <c r="AB964" s="95"/>
      <c r="AC964" s="95"/>
      <c r="AD964" s="95"/>
      <c r="AE964" s="95"/>
      <c r="AF964" s="95"/>
      <c r="AG964" s="95"/>
      <c r="AH964" s="95"/>
      <c r="AI964" s="95"/>
      <c r="AJ964" s="95"/>
      <c r="AK964" s="95"/>
      <c r="AL964" s="95"/>
      <c r="AM964" s="95"/>
      <c r="AN964" s="95"/>
      <c r="AO964" s="95"/>
      <c r="AP964" s="95"/>
      <c r="AQ964" s="95"/>
      <c r="AR964" s="95"/>
    </row>
    <row r="965" spans="1:44" ht="12.75" customHeight="1">
      <c r="A965" s="95"/>
      <c r="B965" s="95"/>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c r="AA965" s="95"/>
      <c r="AB965" s="95"/>
      <c r="AC965" s="95"/>
      <c r="AD965" s="95"/>
      <c r="AE965" s="95"/>
      <c r="AF965" s="95"/>
      <c r="AG965" s="95"/>
      <c r="AH965" s="95"/>
      <c r="AI965" s="95"/>
      <c r="AJ965" s="95"/>
      <c r="AK965" s="95"/>
      <c r="AL965" s="95"/>
      <c r="AM965" s="95"/>
      <c r="AN965" s="95"/>
      <c r="AO965" s="95"/>
      <c r="AP965" s="95"/>
      <c r="AQ965" s="95"/>
      <c r="AR965" s="95"/>
    </row>
    <row r="966" spans="1:44" ht="12.75" customHeight="1">
      <c r="A966" s="95"/>
      <c r="B966" s="95"/>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c r="AA966" s="95"/>
      <c r="AB966" s="95"/>
      <c r="AC966" s="95"/>
      <c r="AD966" s="95"/>
      <c r="AE966" s="95"/>
      <c r="AF966" s="95"/>
      <c r="AG966" s="95"/>
      <c r="AH966" s="95"/>
      <c r="AI966" s="95"/>
      <c r="AJ966" s="95"/>
      <c r="AK966" s="95"/>
      <c r="AL966" s="95"/>
      <c r="AM966" s="95"/>
      <c r="AN966" s="95"/>
      <c r="AO966" s="95"/>
      <c r="AP966" s="95"/>
      <c r="AQ966" s="95"/>
      <c r="AR966" s="95"/>
    </row>
    <row r="967" spans="1:44" ht="12.75" customHeight="1">
      <c r="A967" s="95"/>
      <c r="B967" s="95"/>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c r="AA967" s="95"/>
      <c r="AB967" s="95"/>
      <c r="AC967" s="95"/>
      <c r="AD967" s="95"/>
      <c r="AE967" s="95"/>
      <c r="AF967" s="95"/>
      <c r="AG967" s="95"/>
      <c r="AH967" s="95"/>
      <c r="AI967" s="95"/>
      <c r="AJ967" s="95"/>
      <c r="AK967" s="95"/>
      <c r="AL967" s="95"/>
      <c r="AM967" s="95"/>
      <c r="AN967" s="95"/>
      <c r="AO967" s="95"/>
      <c r="AP967" s="95"/>
      <c r="AQ967" s="95"/>
      <c r="AR967" s="95"/>
    </row>
    <row r="968" spans="1:44" ht="12.75" customHeight="1">
      <c r="A968" s="95"/>
      <c r="B968" s="95"/>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c r="AA968" s="95"/>
      <c r="AB968" s="95"/>
      <c r="AC968" s="95"/>
      <c r="AD968" s="95"/>
      <c r="AE968" s="95"/>
      <c r="AF968" s="95"/>
      <c r="AG968" s="95"/>
      <c r="AH968" s="95"/>
      <c r="AI968" s="95"/>
      <c r="AJ968" s="95"/>
      <c r="AK968" s="95"/>
      <c r="AL968" s="95"/>
      <c r="AM968" s="95"/>
      <c r="AN968" s="95"/>
      <c r="AO968" s="95"/>
      <c r="AP968" s="95"/>
      <c r="AQ968" s="95"/>
      <c r="AR968" s="95"/>
    </row>
    <row r="969" spans="1:44" ht="12.75" customHeight="1">
      <c r="A969" s="95"/>
      <c r="B969" s="95"/>
      <c r="C969" s="95"/>
      <c r="D969" s="95"/>
      <c r="E969" s="95"/>
      <c r="F969" s="95"/>
      <c r="G969" s="95"/>
      <c r="H969" s="95"/>
      <c r="I969" s="95"/>
      <c r="J969" s="95"/>
      <c r="K969" s="95"/>
      <c r="L969" s="95"/>
      <c r="M969" s="95"/>
      <c r="N969" s="95"/>
      <c r="O969" s="95"/>
      <c r="P969" s="95"/>
      <c r="Q969" s="95"/>
      <c r="R969" s="95"/>
      <c r="S969" s="95"/>
      <c r="T969" s="95"/>
      <c r="U969" s="95"/>
      <c r="V969" s="95"/>
      <c r="W969" s="95"/>
      <c r="X969" s="95"/>
      <c r="Y969" s="95"/>
      <c r="Z969" s="95"/>
      <c r="AA969" s="95"/>
      <c r="AB969" s="95"/>
      <c r="AC969" s="95"/>
      <c r="AD969" s="95"/>
      <c r="AE969" s="95"/>
      <c r="AF969" s="95"/>
      <c r="AG969" s="95"/>
      <c r="AH969" s="95"/>
      <c r="AI969" s="95"/>
      <c r="AJ969" s="95"/>
      <c r="AK969" s="95"/>
      <c r="AL969" s="95"/>
      <c r="AM969" s="95"/>
      <c r="AN969" s="95"/>
      <c r="AO969" s="95"/>
      <c r="AP969" s="95"/>
      <c r="AQ969" s="95"/>
      <c r="AR969" s="95"/>
    </row>
    <row r="970" spans="1:44" ht="12.75" customHeight="1">
      <c r="A970" s="95"/>
      <c r="B970" s="95"/>
      <c r="C970" s="95"/>
      <c r="D970" s="95"/>
      <c r="E970" s="95"/>
      <c r="F970" s="95"/>
      <c r="G970" s="95"/>
      <c r="H970" s="95"/>
      <c r="I970" s="95"/>
      <c r="J970" s="95"/>
      <c r="K970" s="95"/>
      <c r="L970" s="95"/>
      <c r="M970" s="95"/>
      <c r="N970" s="95"/>
      <c r="O970" s="95"/>
      <c r="P970" s="95"/>
      <c r="Q970" s="95"/>
      <c r="R970" s="95"/>
      <c r="S970" s="95"/>
      <c r="T970" s="95"/>
      <c r="U970" s="95"/>
      <c r="V970" s="95"/>
      <c r="W970" s="95"/>
      <c r="X970" s="95"/>
      <c r="Y970" s="95"/>
      <c r="Z970" s="95"/>
      <c r="AA970" s="95"/>
      <c r="AB970" s="95"/>
      <c r="AC970" s="95"/>
      <c r="AD970" s="95"/>
      <c r="AE970" s="95"/>
      <c r="AF970" s="95"/>
      <c r="AG970" s="95"/>
      <c r="AH970" s="95"/>
      <c r="AI970" s="95"/>
      <c r="AJ970" s="95"/>
      <c r="AK970" s="95"/>
      <c r="AL970" s="95"/>
      <c r="AM970" s="95"/>
      <c r="AN970" s="95"/>
      <c r="AO970" s="95"/>
      <c r="AP970" s="95"/>
      <c r="AQ970" s="95"/>
      <c r="AR970" s="95"/>
    </row>
    <row r="971" spans="1:44" ht="12.75" customHeight="1">
      <c r="A971" s="95"/>
      <c r="B971" s="95"/>
      <c r="C971" s="95"/>
      <c r="D971" s="95"/>
      <c r="E971" s="95"/>
      <c r="F971" s="95"/>
      <c r="G971" s="95"/>
      <c r="H971" s="95"/>
      <c r="I971" s="95"/>
      <c r="J971" s="95"/>
      <c r="K971" s="95"/>
      <c r="L971" s="95"/>
      <c r="M971" s="95"/>
      <c r="N971" s="95"/>
      <c r="O971" s="95"/>
      <c r="P971" s="95"/>
      <c r="Q971" s="95"/>
      <c r="R971" s="95"/>
      <c r="S971" s="95"/>
      <c r="T971" s="95"/>
      <c r="U971" s="95"/>
      <c r="V971" s="95"/>
      <c r="W971" s="95"/>
      <c r="X971" s="95"/>
      <c r="Y971" s="95"/>
      <c r="Z971" s="95"/>
      <c r="AA971" s="95"/>
      <c r="AB971" s="95"/>
      <c r="AC971" s="95"/>
      <c r="AD971" s="95"/>
      <c r="AE971" s="95"/>
      <c r="AF971" s="95"/>
      <c r="AG971" s="95"/>
      <c r="AH971" s="95"/>
      <c r="AI971" s="95"/>
      <c r="AJ971" s="95"/>
      <c r="AK971" s="95"/>
      <c r="AL971" s="95"/>
      <c r="AM971" s="95"/>
      <c r="AN971" s="95"/>
      <c r="AO971" s="95"/>
      <c r="AP971" s="95"/>
      <c r="AQ971" s="95"/>
      <c r="AR971" s="95"/>
    </row>
    <row r="972" spans="1:44" ht="12.75" customHeight="1">
      <c r="A972" s="95"/>
      <c r="B972" s="95"/>
      <c r="C972" s="95"/>
      <c r="D972" s="95"/>
      <c r="E972" s="95"/>
      <c r="F972" s="95"/>
      <c r="G972" s="95"/>
      <c r="H972" s="95"/>
      <c r="I972" s="95"/>
      <c r="J972" s="95"/>
      <c r="K972" s="95"/>
      <c r="L972" s="95"/>
      <c r="M972" s="95"/>
      <c r="N972" s="95"/>
      <c r="O972" s="95"/>
      <c r="P972" s="95"/>
      <c r="Q972" s="95"/>
      <c r="R972" s="95"/>
      <c r="S972" s="95"/>
      <c r="T972" s="95"/>
      <c r="U972" s="95"/>
      <c r="V972" s="95"/>
      <c r="W972" s="95"/>
      <c r="X972" s="95"/>
      <c r="Y972" s="95"/>
      <c r="Z972" s="95"/>
      <c r="AA972" s="95"/>
      <c r="AB972" s="95"/>
      <c r="AC972" s="95"/>
      <c r="AD972" s="95"/>
      <c r="AE972" s="95"/>
      <c r="AF972" s="95"/>
      <c r="AG972" s="95"/>
      <c r="AH972" s="95"/>
      <c r="AI972" s="95"/>
      <c r="AJ972" s="95"/>
      <c r="AK972" s="95"/>
      <c r="AL972" s="95"/>
      <c r="AM972" s="95"/>
      <c r="AN972" s="95"/>
      <c r="AO972" s="95"/>
      <c r="AP972" s="95"/>
      <c r="AQ972" s="95"/>
      <c r="AR972" s="95"/>
    </row>
    <row r="973" spans="1:44" ht="12.75" customHeight="1">
      <c r="A973" s="95"/>
      <c r="B973" s="95"/>
      <c r="C973" s="95"/>
      <c r="D973" s="95"/>
      <c r="E973" s="95"/>
      <c r="F973" s="95"/>
      <c r="G973" s="95"/>
      <c r="H973" s="95"/>
      <c r="I973" s="95"/>
      <c r="J973" s="95"/>
      <c r="K973" s="95"/>
      <c r="L973" s="95"/>
      <c r="M973" s="95"/>
      <c r="N973" s="95"/>
      <c r="O973" s="95"/>
      <c r="P973" s="95"/>
      <c r="Q973" s="95"/>
      <c r="R973" s="95"/>
      <c r="S973" s="95"/>
      <c r="T973" s="95"/>
      <c r="U973" s="95"/>
      <c r="V973" s="95"/>
      <c r="W973" s="95"/>
      <c r="X973" s="95"/>
      <c r="Y973" s="95"/>
      <c r="Z973" s="95"/>
      <c r="AA973" s="95"/>
      <c r="AB973" s="95"/>
      <c r="AC973" s="95"/>
      <c r="AD973" s="95"/>
      <c r="AE973" s="95"/>
      <c r="AF973" s="95"/>
      <c r="AG973" s="95"/>
      <c r="AH973" s="95"/>
      <c r="AI973" s="95"/>
      <c r="AJ973" s="95"/>
      <c r="AK973" s="95"/>
      <c r="AL973" s="95"/>
      <c r="AM973" s="95"/>
      <c r="AN973" s="95"/>
      <c r="AO973" s="95"/>
      <c r="AP973" s="95"/>
      <c r="AQ973" s="95"/>
      <c r="AR973" s="95"/>
    </row>
    <row r="974" spans="1:44" ht="12.75" customHeight="1">
      <c r="A974" s="95"/>
      <c r="B974" s="95"/>
      <c r="C974" s="95"/>
      <c r="D974" s="95"/>
      <c r="E974" s="95"/>
      <c r="F974" s="95"/>
      <c r="G974" s="95"/>
      <c r="H974" s="95"/>
      <c r="I974" s="95"/>
      <c r="J974" s="95"/>
      <c r="K974" s="95"/>
      <c r="L974" s="95"/>
      <c r="M974" s="95"/>
      <c r="N974" s="95"/>
      <c r="O974" s="95"/>
      <c r="P974" s="95"/>
      <c r="Q974" s="95"/>
      <c r="R974" s="95"/>
      <c r="S974" s="95"/>
      <c r="T974" s="95"/>
      <c r="U974" s="95"/>
      <c r="V974" s="95"/>
      <c r="W974" s="95"/>
      <c r="X974" s="95"/>
      <c r="Y974" s="95"/>
      <c r="Z974" s="95"/>
      <c r="AA974" s="95"/>
      <c r="AB974" s="95"/>
      <c r="AC974" s="95"/>
      <c r="AD974" s="95"/>
      <c r="AE974" s="95"/>
      <c r="AF974" s="95"/>
      <c r="AG974" s="95"/>
      <c r="AH974" s="95"/>
      <c r="AI974" s="95"/>
      <c r="AJ974" s="95"/>
      <c r="AK974" s="95"/>
      <c r="AL974" s="95"/>
      <c r="AM974" s="95"/>
      <c r="AN974" s="95"/>
      <c r="AO974" s="95"/>
      <c r="AP974" s="95"/>
      <c r="AQ974" s="95"/>
      <c r="AR974" s="95"/>
    </row>
    <row r="975" spans="1:44" ht="12.75" customHeight="1">
      <c r="A975" s="95"/>
      <c r="B975" s="95"/>
      <c r="C975" s="95"/>
      <c r="D975" s="95"/>
      <c r="E975" s="95"/>
      <c r="F975" s="95"/>
      <c r="G975" s="95"/>
      <c r="H975" s="95"/>
      <c r="I975" s="95"/>
      <c r="J975" s="95"/>
      <c r="K975" s="95"/>
      <c r="L975" s="95"/>
      <c r="M975" s="95"/>
      <c r="N975" s="95"/>
      <c r="O975" s="95"/>
      <c r="P975" s="95"/>
      <c r="Q975" s="95"/>
      <c r="R975" s="95"/>
      <c r="S975" s="95"/>
      <c r="T975" s="95"/>
      <c r="U975" s="95"/>
      <c r="V975" s="95"/>
      <c r="W975" s="95"/>
      <c r="X975" s="95"/>
      <c r="Y975" s="95"/>
      <c r="Z975" s="95"/>
      <c r="AA975" s="95"/>
      <c r="AB975" s="95"/>
      <c r="AC975" s="95"/>
      <c r="AD975" s="95"/>
      <c r="AE975" s="95"/>
      <c r="AF975" s="95"/>
      <c r="AG975" s="95"/>
      <c r="AH975" s="95"/>
      <c r="AI975" s="95"/>
      <c r="AJ975" s="95"/>
      <c r="AK975" s="95"/>
      <c r="AL975" s="95"/>
      <c r="AM975" s="95"/>
      <c r="AN975" s="95"/>
      <c r="AO975" s="95"/>
      <c r="AP975" s="95"/>
      <c r="AQ975" s="95"/>
      <c r="AR975" s="95"/>
    </row>
    <row r="976" spans="1:44" ht="12.75" customHeight="1">
      <c r="A976" s="95"/>
      <c r="B976" s="95"/>
      <c r="C976" s="95"/>
      <c r="D976" s="95"/>
      <c r="E976" s="95"/>
      <c r="F976" s="95"/>
      <c r="G976" s="95"/>
      <c r="H976" s="95"/>
      <c r="I976" s="95"/>
      <c r="J976" s="95"/>
      <c r="K976" s="95"/>
      <c r="L976" s="95"/>
      <c r="M976" s="95"/>
      <c r="N976" s="95"/>
      <c r="O976" s="95"/>
      <c r="P976" s="95"/>
      <c r="Q976" s="95"/>
      <c r="R976" s="95"/>
      <c r="S976" s="95"/>
      <c r="T976" s="95"/>
      <c r="U976" s="95"/>
      <c r="V976" s="95"/>
      <c r="W976" s="95"/>
      <c r="X976" s="95"/>
      <c r="Y976" s="95"/>
      <c r="Z976" s="95"/>
      <c r="AA976" s="95"/>
      <c r="AB976" s="95"/>
      <c r="AC976" s="95"/>
      <c r="AD976" s="95"/>
      <c r="AE976" s="95"/>
      <c r="AF976" s="95"/>
      <c r="AG976" s="95"/>
      <c r="AH976" s="95"/>
      <c r="AI976" s="95"/>
      <c r="AJ976" s="95"/>
      <c r="AK976" s="95"/>
      <c r="AL976" s="95"/>
      <c r="AM976" s="95"/>
      <c r="AN976" s="95"/>
      <c r="AO976" s="95"/>
      <c r="AP976" s="95"/>
      <c r="AQ976" s="95"/>
      <c r="AR976" s="95"/>
    </row>
    <row r="977" spans="1:44" ht="12.75" customHeight="1">
      <c r="A977" s="95"/>
      <c r="B977" s="95"/>
      <c r="C977" s="95"/>
      <c r="D977" s="95"/>
      <c r="E977" s="95"/>
      <c r="F977" s="95"/>
      <c r="G977" s="95"/>
      <c r="H977" s="95"/>
      <c r="I977" s="95"/>
      <c r="J977" s="95"/>
      <c r="K977" s="95"/>
      <c r="L977" s="95"/>
      <c r="M977" s="95"/>
      <c r="N977" s="95"/>
      <c r="O977" s="95"/>
      <c r="P977" s="95"/>
      <c r="Q977" s="95"/>
      <c r="R977" s="95"/>
      <c r="S977" s="95"/>
      <c r="T977" s="95"/>
      <c r="U977" s="95"/>
      <c r="V977" s="95"/>
      <c r="W977" s="95"/>
      <c r="X977" s="95"/>
      <c r="Y977" s="95"/>
      <c r="Z977" s="95"/>
      <c r="AA977" s="95"/>
      <c r="AB977" s="95"/>
      <c r="AC977" s="95"/>
      <c r="AD977" s="95"/>
      <c r="AE977" s="95"/>
      <c r="AF977" s="95"/>
      <c r="AG977" s="95"/>
      <c r="AH977" s="95"/>
      <c r="AI977" s="95"/>
      <c r="AJ977" s="95"/>
      <c r="AK977" s="95"/>
      <c r="AL977" s="95"/>
      <c r="AM977" s="95"/>
      <c r="AN977" s="95"/>
      <c r="AO977" s="95"/>
      <c r="AP977" s="95"/>
      <c r="AQ977" s="95"/>
      <c r="AR977" s="95"/>
    </row>
    <row r="978" spans="1:44" ht="12.75" customHeight="1">
      <c r="A978" s="95"/>
      <c r="B978" s="95"/>
      <c r="C978" s="95"/>
      <c r="D978" s="95"/>
      <c r="E978" s="95"/>
      <c r="F978" s="95"/>
      <c r="G978" s="95"/>
      <c r="H978" s="95"/>
      <c r="I978" s="95"/>
      <c r="J978" s="95"/>
      <c r="K978" s="95"/>
      <c r="L978" s="95"/>
      <c r="M978" s="95"/>
      <c r="N978" s="95"/>
      <c r="O978" s="95"/>
      <c r="P978" s="95"/>
      <c r="Q978" s="95"/>
      <c r="R978" s="95"/>
      <c r="S978" s="95"/>
      <c r="T978" s="95"/>
      <c r="U978" s="95"/>
      <c r="V978" s="95"/>
      <c r="W978" s="95"/>
      <c r="X978" s="95"/>
      <c r="Y978" s="95"/>
      <c r="Z978" s="95"/>
      <c r="AA978" s="95"/>
      <c r="AB978" s="95"/>
      <c r="AC978" s="95"/>
      <c r="AD978" s="95"/>
      <c r="AE978" s="95"/>
      <c r="AF978" s="95"/>
      <c r="AG978" s="95"/>
      <c r="AH978" s="95"/>
      <c r="AI978" s="95"/>
      <c r="AJ978" s="95"/>
      <c r="AK978" s="95"/>
      <c r="AL978" s="95"/>
      <c r="AM978" s="95"/>
      <c r="AN978" s="95"/>
      <c r="AO978" s="95"/>
      <c r="AP978" s="95"/>
      <c r="AQ978" s="95"/>
      <c r="AR978" s="95"/>
    </row>
    <row r="979" spans="1:44" ht="12.75" customHeight="1">
      <c r="A979" s="95"/>
      <c r="B979" s="95"/>
      <c r="C979" s="95"/>
      <c r="D979" s="95"/>
      <c r="E979" s="95"/>
      <c r="F979" s="95"/>
      <c r="G979" s="95"/>
      <c r="H979" s="95"/>
      <c r="I979" s="95"/>
      <c r="J979" s="95"/>
      <c r="K979" s="95"/>
      <c r="L979" s="95"/>
      <c r="M979" s="95"/>
      <c r="N979" s="95"/>
      <c r="O979" s="95"/>
      <c r="P979" s="95"/>
      <c r="Q979" s="95"/>
      <c r="R979" s="95"/>
      <c r="S979" s="95"/>
      <c r="T979" s="95"/>
      <c r="U979" s="95"/>
      <c r="V979" s="95"/>
      <c r="W979" s="95"/>
      <c r="X979" s="95"/>
      <c r="Y979" s="95"/>
      <c r="Z979" s="95"/>
      <c r="AA979" s="95"/>
      <c r="AB979" s="95"/>
      <c r="AC979" s="95"/>
      <c r="AD979" s="95"/>
      <c r="AE979" s="95"/>
      <c r="AF979" s="95"/>
      <c r="AG979" s="95"/>
      <c r="AH979" s="95"/>
      <c r="AI979" s="95"/>
      <c r="AJ979" s="95"/>
      <c r="AK979" s="95"/>
      <c r="AL979" s="95"/>
      <c r="AM979" s="95"/>
      <c r="AN979" s="95"/>
      <c r="AO979" s="95"/>
      <c r="AP979" s="95"/>
      <c r="AQ979" s="95"/>
      <c r="AR979" s="95"/>
    </row>
    <row r="980" spans="1:44" ht="12.75" customHeight="1">
      <c r="A980" s="95"/>
      <c r="B980" s="95"/>
      <c r="C980" s="95"/>
      <c r="D980" s="95"/>
      <c r="E980" s="95"/>
      <c r="F980" s="95"/>
      <c r="G980" s="95"/>
      <c r="H980" s="95"/>
      <c r="I980" s="95"/>
      <c r="J980" s="95"/>
      <c r="K980" s="95"/>
      <c r="L980" s="95"/>
      <c r="M980" s="95"/>
      <c r="N980" s="95"/>
      <c r="O980" s="95"/>
      <c r="P980" s="95"/>
      <c r="Q980" s="95"/>
      <c r="R980" s="95"/>
      <c r="S980" s="95"/>
      <c r="T980" s="95"/>
      <c r="U980" s="95"/>
      <c r="V980" s="95"/>
      <c r="W980" s="95"/>
      <c r="X980" s="95"/>
      <c r="Y980" s="95"/>
      <c r="Z980" s="95"/>
      <c r="AA980" s="95"/>
      <c r="AB980" s="95"/>
      <c r="AC980" s="95"/>
      <c r="AD980" s="95"/>
      <c r="AE980" s="95"/>
      <c r="AF980" s="95"/>
      <c r="AG980" s="95"/>
      <c r="AH980" s="95"/>
      <c r="AI980" s="95"/>
      <c r="AJ980" s="95"/>
      <c r="AK980" s="95"/>
      <c r="AL980" s="95"/>
      <c r="AM980" s="95"/>
      <c r="AN980" s="95"/>
      <c r="AO980" s="95"/>
      <c r="AP980" s="95"/>
      <c r="AQ980" s="95"/>
      <c r="AR980" s="95"/>
    </row>
    <row r="981" spans="1:44" ht="12.75" customHeight="1">
      <c r="A981" s="95"/>
      <c r="B981" s="95"/>
      <c r="C981" s="95"/>
      <c r="D981" s="95"/>
      <c r="E981" s="95"/>
      <c r="F981" s="95"/>
      <c r="G981" s="95"/>
      <c r="H981" s="95"/>
      <c r="I981" s="95"/>
      <c r="J981" s="95"/>
      <c r="K981" s="95"/>
      <c r="L981" s="95"/>
      <c r="M981" s="95"/>
      <c r="N981" s="95"/>
      <c r="O981" s="95"/>
      <c r="P981" s="95"/>
      <c r="Q981" s="95"/>
      <c r="R981" s="95"/>
      <c r="S981" s="95"/>
      <c r="T981" s="95"/>
      <c r="U981" s="95"/>
      <c r="V981" s="95"/>
      <c r="W981" s="95"/>
      <c r="X981" s="95"/>
      <c r="Y981" s="95"/>
      <c r="Z981" s="95"/>
      <c r="AA981" s="95"/>
      <c r="AB981" s="95"/>
      <c r="AC981" s="95"/>
      <c r="AD981" s="95"/>
      <c r="AE981" s="95"/>
      <c r="AF981" s="95"/>
      <c r="AG981" s="95"/>
      <c r="AH981" s="95"/>
      <c r="AI981" s="95"/>
      <c r="AJ981" s="95"/>
      <c r="AK981" s="95"/>
      <c r="AL981" s="95"/>
      <c r="AM981" s="95"/>
      <c r="AN981" s="95"/>
      <c r="AO981" s="95"/>
      <c r="AP981" s="95"/>
      <c r="AQ981" s="95"/>
      <c r="AR981" s="95"/>
    </row>
    <row r="982" spans="1:44" ht="12.75" customHeight="1">
      <c r="A982" s="95"/>
      <c r="B982" s="95"/>
      <c r="C982" s="95"/>
      <c r="D982" s="95"/>
      <c r="E982" s="95"/>
      <c r="F982" s="95"/>
      <c r="G982" s="95"/>
      <c r="H982" s="95"/>
      <c r="I982" s="95"/>
      <c r="J982" s="95"/>
      <c r="K982" s="95"/>
      <c r="L982" s="95"/>
      <c r="M982" s="95"/>
      <c r="N982" s="95"/>
      <c r="O982" s="95"/>
      <c r="P982" s="95"/>
      <c r="Q982" s="95"/>
      <c r="R982" s="95"/>
      <c r="S982" s="95"/>
      <c r="T982" s="95"/>
      <c r="U982" s="95"/>
      <c r="V982" s="95"/>
      <c r="W982" s="95"/>
      <c r="X982" s="95"/>
      <c r="Y982" s="95"/>
      <c r="Z982" s="95"/>
      <c r="AA982" s="95"/>
      <c r="AB982" s="95"/>
      <c r="AC982" s="95"/>
      <c r="AD982" s="95"/>
      <c r="AE982" s="95"/>
      <c r="AF982" s="95"/>
      <c r="AG982" s="95"/>
      <c r="AH982" s="95"/>
      <c r="AI982" s="95"/>
      <c r="AJ982" s="95"/>
      <c r="AK982" s="95"/>
      <c r="AL982" s="95"/>
      <c r="AM982" s="95"/>
      <c r="AN982" s="95"/>
      <c r="AO982" s="95"/>
      <c r="AP982" s="95"/>
      <c r="AQ982" s="95"/>
      <c r="AR982" s="95"/>
    </row>
    <row r="983" spans="1:44" ht="12.75" customHeight="1">
      <c r="A983" s="95"/>
      <c r="B983" s="95"/>
      <c r="C983" s="95"/>
      <c r="D983" s="95"/>
      <c r="E983" s="95"/>
      <c r="F983" s="95"/>
      <c r="G983" s="95"/>
      <c r="H983" s="95"/>
      <c r="I983" s="95"/>
      <c r="J983" s="95"/>
      <c r="K983" s="95"/>
      <c r="L983" s="95"/>
      <c r="M983" s="95"/>
      <c r="N983" s="95"/>
      <c r="O983" s="95"/>
      <c r="P983" s="95"/>
      <c r="Q983" s="95"/>
      <c r="R983" s="95"/>
      <c r="S983" s="95"/>
      <c r="T983" s="95"/>
      <c r="U983" s="95"/>
      <c r="V983" s="95"/>
      <c r="W983" s="95"/>
      <c r="X983" s="95"/>
      <c r="Y983" s="95"/>
      <c r="Z983" s="95"/>
      <c r="AA983" s="95"/>
      <c r="AB983" s="95"/>
      <c r="AC983" s="95"/>
      <c r="AD983" s="95"/>
      <c r="AE983" s="95"/>
      <c r="AF983" s="95"/>
      <c r="AG983" s="95"/>
      <c r="AH983" s="95"/>
      <c r="AI983" s="95"/>
      <c r="AJ983" s="95"/>
      <c r="AK983" s="95"/>
      <c r="AL983" s="95"/>
      <c r="AM983" s="95"/>
      <c r="AN983" s="95"/>
      <c r="AO983" s="95"/>
      <c r="AP983" s="95"/>
      <c r="AQ983" s="95"/>
      <c r="AR983" s="95"/>
    </row>
    <row r="984" spans="1:44" ht="12.75" customHeight="1">
      <c r="A984" s="95"/>
      <c r="B984" s="95"/>
      <c r="C984" s="95"/>
      <c r="D984" s="95"/>
      <c r="E984" s="95"/>
      <c r="F984" s="95"/>
      <c r="G984" s="95"/>
      <c r="H984" s="95"/>
      <c r="I984" s="95"/>
      <c r="J984" s="95"/>
      <c r="K984" s="95"/>
      <c r="L984" s="95"/>
      <c r="M984" s="95"/>
      <c r="N984" s="95"/>
      <c r="O984" s="95"/>
      <c r="P984" s="95"/>
      <c r="Q984" s="95"/>
      <c r="R984" s="95"/>
      <c r="S984" s="95"/>
      <c r="T984" s="95"/>
      <c r="U984" s="95"/>
      <c r="V984" s="95"/>
      <c r="W984" s="95"/>
      <c r="X984" s="95"/>
      <c r="Y984" s="95"/>
      <c r="Z984" s="95"/>
      <c r="AA984" s="95"/>
      <c r="AB984" s="95"/>
      <c r="AC984" s="95"/>
      <c r="AD984" s="95"/>
      <c r="AE984" s="95"/>
      <c r="AF984" s="95"/>
      <c r="AG984" s="95"/>
      <c r="AH984" s="95"/>
      <c r="AI984" s="95"/>
      <c r="AJ984" s="95"/>
      <c r="AK984" s="95"/>
      <c r="AL984" s="95"/>
      <c r="AM984" s="95"/>
      <c r="AN984" s="95"/>
      <c r="AO984" s="95"/>
      <c r="AP984" s="95"/>
      <c r="AQ984" s="95"/>
      <c r="AR984" s="95"/>
    </row>
    <row r="985" spans="1:44" ht="12.75" customHeight="1">
      <c r="A985" s="95"/>
      <c r="B985" s="95"/>
      <c r="C985" s="95"/>
      <c r="D985" s="95"/>
      <c r="E985" s="95"/>
      <c r="F985" s="95"/>
      <c r="G985" s="95"/>
      <c r="H985" s="95"/>
      <c r="I985" s="95"/>
      <c r="J985" s="95"/>
      <c r="K985" s="95"/>
      <c r="L985" s="95"/>
      <c r="M985" s="95"/>
      <c r="N985" s="95"/>
      <c r="O985" s="95"/>
      <c r="P985" s="95"/>
      <c r="Q985" s="95"/>
      <c r="R985" s="95"/>
      <c r="S985" s="95"/>
      <c r="T985" s="95"/>
      <c r="U985" s="95"/>
      <c r="V985" s="95"/>
      <c r="W985" s="95"/>
      <c r="X985" s="95"/>
      <c r="Y985" s="95"/>
      <c r="Z985" s="95"/>
      <c r="AA985" s="95"/>
      <c r="AB985" s="95"/>
      <c r="AC985" s="95"/>
      <c r="AD985" s="95"/>
      <c r="AE985" s="95"/>
      <c r="AF985" s="95"/>
      <c r="AG985" s="95"/>
      <c r="AH985" s="95"/>
      <c r="AI985" s="95"/>
      <c r="AJ985" s="95"/>
      <c r="AK985" s="95"/>
      <c r="AL985" s="95"/>
      <c r="AM985" s="95"/>
      <c r="AN985" s="95"/>
      <c r="AO985" s="95"/>
      <c r="AP985" s="95"/>
      <c r="AQ985" s="95"/>
      <c r="AR985" s="95"/>
    </row>
    <row r="986" spans="1:44" ht="12.75" customHeight="1">
      <c r="A986" s="95"/>
      <c r="B986" s="95"/>
      <c r="C986" s="95"/>
      <c r="D986" s="95"/>
      <c r="E986" s="95"/>
      <c r="F986" s="95"/>
      <c r="G986" s="95"/>
      <c r="H986" s="95"/>
      <c r="I986" s="95"/>
      <c r="J986" s="95"/>
      <c r="K986" s="95"/>
      <c r="L986" s="95"/>
      <c r="M986" s="95"/>
      <c r="N986" s="95"/>
      <c r="O986" s="95"/>
      <c r="P986" s="95"/>
      <c r="Q986" s="95"/>
      <c r="R986" s="95"/>
      <c r="S986" s="95"/>
      <c r="T986" s="95"/>
      <c r="U986" s="95"/>
      <c r="V986" s="95"/>
      <c r="W986" s="95"/>
      <c r="X986" s="95"/>
      <c r="Y986" s="95"/>
      <c r="Z986" s="95"/>
      <c r="AA986" s="95"/>
      <c r="AB986" s="95"/>
      <c r="AC986" s="95"/>
      <c r="AD986" s="95"/>
      <c r="AE986" s="95"/>
      <c r="AF986" s="95"/>
      <c r="AG986" s="95"/>
      <c r="AH986" s="95"/>
      <c r="AI986" s="95"/>
      <c r="AJ986" s="95"/>
      <c r="AK986" s="95"/>
      <c r="AL986" s="95"/>
      <c r="AM986" s="95"/>
      <c r="AN986" s="95"/>
      <c r="AO986" s="95"/>
      <c r="AP986" s="95"/>
      <c r="AQ986" s="95"/>
      <c r="AR986" s="95"/>
    </row>
    <row r="987" spans="1:44" ht="12.75" customHeight="1">
      <c r="A987" s="95"/>
      <c r="B987" s="95"/>
      <c r="C987" s="95"/>
      <c r="D987" s="95"/>
      <c r="E987" s="95"/>
      <c r="F987" s="95"/>
      <c r="G987" s="95"/>
      <c r="H987" s="95"/>
      <c r="I987" s="95"/>
      <c r="J987" s="95"/>
      <c r="K987" s="95"/>
      <c r="L987" s="95"/>
      <c r="M987" s="95"/>
      <c r="N987" s="95"/>
      <c r="O987" s="95"/>
      <c r="P987" s="95"/>
      <c r="Q987" s="95"/>
      <c r="R987" s="95"/>
      <c r="S987" s="95"/>
      <c r="T987" s="95"/>
      <c r="U987" s="95"/>
      <c r="V987" s="95"/>
      <c r="W987" s="95"/>
      <c r="X987" s="95"/>
      <c r="Y987" s="95"/>
      <c r="Z987" s="95"/>
      <c r="AA987" s="95"/>
      <c r="AB987" s="95"/>
      <c r="AC987" s="95"/>
      <c r="AD987" s="95"/>
      <c r="AE987" s="95"/>
      <c r="AF987" s="95"/>
      <c r="AG987" s="95"/>
      <c r="AH987" s="95"/>
      <c r="AI987" s="95"/>
      <c r="AJ987" s="95"/>
      <c r="AK987" s="95"/>
      <c r="AL987" s="95"/>
      <c r="AM987" s="95"/>
      <c r="AN987" s="95"/>
      <c r="AO987" s="95"/>
      <c r="AP987" s="95"/>
      <c r="AQ987" s="95"/>
      <c r="AR987" s="95"/>
    </row>
    <row r="988" spans="1:44" ht="12.75" customHeight="1">
      <c r="A988" s="95"/>
      <c r="B988" s="95"/>
      <c r="C988" s="95"/>
      <c r="D988" s="95"/>
      <c r="E988" s="95"/>
      <c r="F988" s="95"/>
      <c r="G988" s="95"/>
      <c r="H988" s="95"/>
      <c r="I988" s="95"/>
      <c r="J988" s="95"/>
      <c r="K988" s="95"/>
      <c r="L988" s="95"/>
      <c r="M988" s="95"/>
      <c r="N988" s="95"/>
      <c r="O988" s="95"/>
      <c r="P988" s="95"/>
      <c r="Q988" s="95"/>
      <c r="R988" s="95"/>
      <c r="S988" s="95"/>
      <c r="T988" s="95"/>
      <c r="U988" s="95"/>
      <c r="V988" s="95"/>
      <c r="W988" s="95"/>
      <c r="X988" s="95"/>
      <c r="Y988" s="95"/>
      <c r="Z988" s="95"/>
      <c r="AA988" s="95"/>
      <c r="AB988" s="95"/>
      <c r="AC988" s="95"/>
      <c r="AD988" s="95"/>
      <c r="AE988" s="95"/>
      <c r="AF988" s="95"/>
      <c r="AG988" s="95"/>
      <c r="AH988" s="95"/>
      <c r="AI988" s="95"/>
      <c r="AJ988" s="95"/>
      <c r="AK988" s="95"/>
      <c r="AL988" s="95"/>
      <c r="AM988" s="95"/>
      <c r="AN988" s="95"/>
      <c r="AO988" s="95"/>
      <c r="AP988" s="95"/>
      <c r="AQ988" s="95"/>
      <c r="AR988" s="95"/>
    </row>
    <row r="989" spans="1:44" ht="12.75" customHeight="1">
      <c r="A989" s="95"/>
      <c r="B989" s="95"/>
      <c r="C989" s="95"/>
      <c r="D989" s="95"/>
      <c r="E989" s="95"/>
      <c r="F989" s="95"/>
      <c r="G989" s="95"/>
      <c r="H989" s="95"/>
      <c r="I989" s="95"/>
      <c r="J989" s="95"/>
      <c r="K989" s="95"/>
      <c r="L989" s="95"/>
      <c r="M989" s="95"/>
      <c r="N989" s="95"/>
      <c r="O989" s="95"/>
      <c r="P989" s="95"/>
      <c r="Q989" s="95"/>
      <c r="R989" s="95"/>
      <c r="S989" s="95"/>
      <c r="T989" s="95"/>
      <c r="U989" s="95"/>
      <c r="V989" s="95"/>
      <c r="W989" s="95"/>
      <c r="X989" s="95"/>
      <c r="Y989" s="95"/>
      <c r="Z989" s="95"/>
      <c r="AA989" s="95"/>
      <c r="AB989" s="95"/>
      <c r="AC989" s="95"/>
      <c r="AD989" s="95"/>
      <c r="AE989" s="95"/>
      <c r="AF989" s="95"/>
      <c r="AG989" s="95"/>
      <c r="AH989" s="95"/>
      <c r="AI989" s="95"/>
      <c r="AJ989" s="95"/>
      <c r="AK989" s="95"/>
      <c r="AL989" s="95"/>
      <c r="AM989" s="95"/>
      <c r="AN989" s="95"/>
      <c r="AO989" s="95"/>
      <c r="AP989" s="95"/>
      <c r="AQ989" s="95"/>
      <c r="AR989" s="95"/>
    </row>
    <row r="990" spans="1:44" ht="12.75" customHeight="1">
      <c r="A990" s="95"/>
      <c r="B990" s="95"/>
      <c r="C990" s="95"/>
      <c r="D990" s="95"/>
      <c r="E990" s="95"/>
      <c r="F990" s="95"/>
      <c r="G990" s="95"/>
      <c r="H990" s="95"/>
      <c r="I990" s="95"/>
      <c r="J990" s="95"/>
      <c r="K990" s="95"/>
      <c r="L990" s="95"/>
      <c r="M990" s="95"/>
      <c r="N990" s="95"/>
      <c r="O990" s="95"/>
      <c r="P990" s="95"/>
      <c r="Q990" s="95"/>
      <c r="R990" s="95"/>
      <c r="S990" s="95"/>
      <c r="T990" s="95"/>
      <c r="U990" s="95"/>
      <c r="V990" s="95"/>
      <c r="W990" s="95"/>
      <c r="X990" s="95"/>
      <c r="Y990" s="95"/>
      <c r="Z990" s="95"/>
      <c r="AA990" s="95"/>
      <c r="AB990" s="95"/>
      <c r="AC990" s="95"/>
      <c r="AD990" s="95"/>
      <c r="AE990" s="95"/>
      <c r="AF990" s="95"/>
      <c r="AG990" s="95"/>
      <c r="AH990" s="95"/>
      <c r="AI990" s="95"/>
      <c r="AJ990" s="95"/>
      <c r="AK990" s="95"/>
      <c r="AL990" s="95"/>
      <c r="AM990" s="95"/>
      <c r="AN990" s="95"/>
      <c r="AO990" s="95"/>
      <c r="AP990" s="95"/>
      <c r="AQ990" s="95"/>
      <c r="AR990" s="95"/>
    </row>
    <row r="991" spans="1:44" ht="12.75" customHeight="1">
      <c r="A991" s="95"/>
      <c r="B991" s="95"/>
      <c r="C991" s="95"/>
      <c r="D991" s="95"/>
      <c r="E991" s="95"/>
      <c r="F991" s="95"/>
      <c r="G991" s="95"/>
      <c r="H991" s="95"/>
      <c r="I991" s="95"/>
      <c r="J991" s="95"/>
      <c r="K991" s="95"/>
      <c r="L991" s="95"/>
      <c r="M991" s="95"/>
      <c r="N991" s="95"/>
      <c r="O991" s="95"/>
      <c r="P991" s="95"/>
      <c r="Q991" s="95"/>
      <c r="R991" s="95"/>
      <c r="S991" s="95"/>
      <c r="T991" s="95"/>
      <c r="U991" s="95"/>
      <c r="V991" s="95"/>
      <c r="W991" s="95"/>
      <c r="X991" s="95"/>
      <c r="Y991" s="95"/>
      <c r="Z991" s="95"/>
      <c r="AA991" s="95"/>
      <c r="AB991" s="95"/>
      <c r="AC991" s="95"/>
      <c r="AD991" s="95"/>
      <c r="AE991" s="95"/>
      <c r="AF991" s="95"/>
      <c r="AG991" s="95"/>
      <c r="AH991" s="95"/>
      <c r="AI991" s="95"/>
      <c r="AJ991" s="95"/>
      <c r="AK991" s="95"/>
      <c r="AL991" s="95"/>
      <c r="AM991" s="95"/>
      <c r="AN991" s="95"/>
      <c r="AO991" s="95"/>
      <c r="AP991" s="95"/>
      <c r="AQ991" s="95"/>
      <c r="AR991" s="95"/>
    </row>
    <row r="992" spans="1:44" ht="12.75" customHeight="1">
      <c r="A992" s="95"/>
      <c r="B992" s="95"/>
      <c r="C992" s="95"/>
      <c r="D992" s="95"/>
      <c r="E992" s="95"/>
      <c r="F992" s="95"/>
      <c r="G992" s="95"/>
      <c r="H992" s="95"/>
      <c r="I992" s="95"/>
      <c r="J992" s="95"/>
      <c r="K992" s="95"/>
      <c r="L992" s="95"/>
      <c r="M992" s="95"/>
      <c r="N992" s="95"/>
      <c r="O992" s="95"/>
      <c r="P992" s="95"/>
      <c r="Q992" s="95"/>
      <c r="R992" s="95"/>
      <c r="S992" s="95"/>
      <c r="T992" s="95"/>
      <c r="U992" s="95"/>
      <c r="V992" s="95"/>
      <c r="W992" s="95"/>
      <c r="X992" s="95"/>
      <c r="Y992" s="95"/>
      <c r="Z992" s="95"/>
      <c r="AA992" s="95"/>
      <c r="AB992" s="95"/>
      <c r="AC992" s="95"/>
      <c r="AD992" s="95"/>
      <c r="AE992" s="95"/>
      <c r="AF992" s="95"/>
      <c r="AG992" s="95"/>
      <c r="AH992" s="95"/>
      <c r="AI992" s="95"/>
      <c r="AJ992" s="95"/>
      <c r="AK992" s="95"/>
      <c r="AL992" s="95"/>
      <c r="AM992" s="95"/>
      <c r="AN992" s="95"/>
      <c r="AO992" s="95"/>
      <c r="AP992" s="95"/>
      <c r="AQ992" s="95"/>
      <c r="AR992" s="95"/>
    </row>
    <row r="993" spans="1:44" ht="12.75" customHeight="1">
      <c r="A993" s="95"/>
      <c r="B993" s="95"/>
      <c r="C993" s="95"/>
      <c r="D993" s="95"/>
      <c r="E993" s="95"/>
      <c r="F993" s="95"/>
      <c r="G993" s="95"/>
      <c r="H993" s="95"/>
      <c r="I993" s="95"/>
      <c r="J993" s="95"/>
      <c r="K993" s="95"/>
      <c r="L993" s="95"/>
      <c r="M993" s="95"/>
      <c r="N993" s="95"/>
      <c r="O993" s="95"/>
      <c r="P993" s="95"/>
      <c r="Q993" s="95"/>
      <c r="R993" s="95"/>
      <c r="S993" s="95"/>
      <c r="T993" s="95"/>
      <c r="U993" s="95"/>
      <c r="V993" s="95"/>
      <c r="W993" s="95"/>
      <c r="X993" s="95"/>
      <c r="Y993" s="95"/>
      <c r="Z993" s="95"/>
      <c r="AA993" s="95"/>
      <c r="AB993" s="95"/>
      <c r="AC993" s="95"/>
      <c r="AD993" s="95"/>
      <c r="AE993" s="95"/>
      <c r="AF993" s="95"/>
      <c r="AG993" s="95"/>
      <c r="AH993" s="95"/>
      <c r="AI993" s="95"/>
      <c r="AJ993" s="95"/>
      <c r="AK993" s="95"/>
      <c r="AL993" s="95"/>
      <c r="AM993" s="95"/>
      <c r="AN993" s="95"/>
      <c r="AO993" s="95"/>
      <c r="AP993" s="95"/>
      <c r="AQ993" s="95"/>
      <c r="AR993" s="95"/>
    </row>
    <row r="994" spans="1:44" ht="12.75" customHeight="1">
      <c r="A994" s="95"/>
      <c r="B994" s="95"/>
      <c r="C994" s="95"/>
      <c r="D994" s="95"/>
      <c r="E994" s="95"/>
      <c r="F994" s="95"/>
      <c r="G994" s="95"/>
      <c r="H994" s="95"/>
      <c r="I994" s="95"/>
      <c r="J994" s="95"/>
      <c r="K994" s="95"/>
      <c r="L994" s="95"/>
      <c r="M994" s="95"/>
      <c r="N994" s="95"/>
      <c r="O994" s="95"/>
      <c r="P994" s="95"/>
      <c r="Q994" s="95"/>
      <c r="R994" s="95"/>
      <c r="S994" s="95"/>
      <c r="T994" s="95"/>
      <c r="U994" s="95"/>
      <c r="V994" s="95"/>
      <c r="W994" s="95"/>
      <c r="X994" s="95"/>
      <c r="Y994" s="95"/>
      <c r="Z994" s="95"/>
      <c r="AA994" s="95"/>
      <c r="AB994" s="95"/>
      <c r="AC994" s="95"/>
      <c r="AD994" s="95"/>
      <c r="AE994" s="95"/>
      <c r="AF994" s="95"/>
      <c r="AG994" s="95"/>
      <c r="AH994" s="95"/>
      <c r="AI994" s="95"/>
      <c r="AJ994" s="95"/>
      <c r="AK994" s="95"/>
      <c r="AL994" s="95"/>
      <c r="AM994" s="95"/>
      <c r="AN994" s="95"/>
      <c r="AO994" s="95"/>
      <c r="AP994" s="95"/>
      <c r="AQ994" s="95"/>
      <c r="AR994" s="95"/>
    </row>
    <row r="995" spans="1:44" ht="12.75" customHeight="1">
      <c r="A995" s="95"/>
      <c r="B995" s="95"/>
      <c r="C995" s="95"/>
      <c r="D995" s="95"/>
      <c r="E995" s="95"/>
      <c r="F995" s="95"/>
      <c r="G995" s="95"/>
      <c r="H995" s="95"/>
      <c r="I995" s="95"/>
      <c r="J995" s="95"/>
      <c r="K995" s="95"/>
      <c r="L995" s="95"/>
      <c r="M995" s="95"/>
      <c r="N995" s="95"/>
      <c r="O995" s="95"/>
      <c r="P995" s="95"/>
      <c r="Q995" s="95"/>
      <c r="R995" s="95"/>
      <c r="S995" s="95"/>
      <c r="T995" s="95"/>
      <c r="U995" s="95"/>
      <c r="V995" s="95"/>
      <c r="W995" s="95"/>
      <c r="X995" s="95"/>
      <c r="Y995" s="95"/>
      <c r="Z995" s="95"/>
      <c r="AA995" s="95"/>
      <c r="AB995" s="95"/>
      <c r="AC995" s="95"/>
      <c r="AD995" s="95"/>
      <c r="AE995" s="95"/>
      <c r="AF995" s="95"/>
      <c r="AG995" s="95"/>
      <c r="AH995" s="95"/>
      <c r="AI995" s="95"/>
      <c r="AJ995" s="95"/>
      <c r="AK995" s="95"/>
      <c r="AL995" s="95"/>
      <c r="AM995" s="95"/>
      <c r="AN995" s="95"/>
      <c r="AO995" s="95"/>
      <c r="AP995" s="95"/>
      <c r="AQ995" s="95"/>
      <c r="AR995" s="95"/>
    </row>
    <row r="996" spans="1:44" ht="12.75" customHeight="1">
      <c r="A996" s="95"/>
      <c r="B996" s="95"/>
      <c r="C996" s="95"/>
      <c r="D996" s="95"/>
      <c r="E996" s="95"/>
      <c r="F996" s="95"/>
      <c r="G996" s="95"/>
      <c r="H996" s="95"/>
      <c r="I996" s="95"/>
      <c r="J996" s="95"/>
      <c r="K996" s="95"/>
      <c r="L996" s="95"/>
      <c r="M996" s="95"/>
      <c r="N996" s="95"/>
      <c r="O996" s="95"/>
      <c r="P996" s="95"/>
      <c r="Q996" s="95"/>
      <c r="R996" s="95"/>
      <c r="S996" s="95"/>
      <c r="T996" s="95"/>
      <c r="U996" s="95"/>
      <c r="V996" s="95"/>
      <c r="W996" s="95"/>
      <c r="X996" s="95"/>
      <c r="Y996" s="95"/>
      <c r="Z996" s="95"/>
      <c r="AA996" s="95"/>
      <c r="AB996" s="95"/>
      <c r="AC996" s="95"/>
      <c r="AD996" s="95"/>
      <c r="AE996" s="95"/>
      <c r="AF996" s="95"/>
      <c r="AG996" s="95"/>
      <c r="AH996" s="95"/>
      <c r="AI996" s="95"/>
      <c r="AJ996" s="95"/>
      <c r="AK996" s="95"/>
      <c r="AL996" s="95"/>
      <c r="AM996" s="95"/>
      <c r="AN996" s="95"/>
      <c r="AO996" s="95"/>
      <c r="AP996" s="95"/>
      <c r="AQ996" s="95"/>
      <c r="AR996" s="95"/>
    </row>
    <row r="997" spans="1:44" ht="12.75" customHeight="1">
      <c r="A997" s="95"/>
      <c r="B997" s="95"/>
      <c r="C997" s="95"/>
      <c r="D997" s="95"/>
      <c r="E997" s="95"/>
      <c r="F997" s="95"/>
      <c r="G997" s="95"/>
      <c r="H997" s="95"/>
      <c r="I997" s="95"/>
      <c r="J997" s="95"/>
      <c r="K997" s="95"/>
      <c r="L997" s="95"/>
      <c r="M997" s="95"/>
      <c r="N997" s="95"/>
      <c r="O997" s="95"/>
      <c r="P997" s="95"/>
      <c r="Q997" s="95"/>
      <c r="R997" s="95"/>
      <c r="S997" s="95"/>
      <c r="T997" s="95"/>
      <c r="U997" s="95"/>
      <c r="V997" s="95"/>
      <c r="W997" s="95"/>
      <c r="X997" s="95"/>
      <c r="Y997" s="95"/>
      <c r="Z997" s="95"/>
      <c r="AA997" s="95"/>
      <c r="AB997" s="95"/>
      <c r="AC997" s="95"/>
      <c r="AD997" s="95"/>
      <c r="AE997" s="95"/>
      <c r="AF997" s="95"/>
      <c r="AG997" s="95"/>
      <c r="AH997" s="95"/>
      <c r="AI997" s="95"/>
      <c r="AJ997" s="95"/>
      <c r="AK997" s="95"/>
      <c r="AL997" s="95"/>
      <c r="AM997" s="95"/>
      <c r="AN997" s="95"/>
      <c r="AO997" s="95"/>
      <c r="AP997" s="95"/>
      <c r="AQ997" s="95"/>
      <c r="AR997" s="95"/>
    </row>
    <row r="998" spans="1:44" ht="12.75" customHeight="1">
      <c r="A998" s="95"/>
      <c r="B998" s="95"/>
      <c r="C998" s="95"/>
      <c r="D998" s="95"/>
      <c r="E998" s="95"/>
      <c r="F998" s="95"/>
      <c r="G998" s="95"/>
      <c r="H998" s="95"/>
      <c r="I998" s="95"/>
      <c r="J998" s="95"/>
      <c r="K998" s="95"/>
      <c r="L998" s="95"/>
      <c r="M998" s="95"/>
      <c r="N998" s="95"/>
      <c r="O998" s="95"/>
      <c r="P998" s="95"/>
      <c r="Q998" s="95"/>
      <c r="R998" s="95"/>
      <c r="S998" s="95"/>
      <c r="T998" s="95"/>
      <c r="U998" s="95"/>
      <c r="V998" s="95"/>
      <c r="W998" s="95"/>
      <c r="X998" s="95"/>
      <c r="Y998" s="95"/>
      <c r="Z998" s="95"/>
      <c r="AA998" s="95"/>
      <c r="AB998" s="95"/>
      <c r="AC998" s="95"/>
      <c r="AD998" s="95"/>
      <c r="AE998" s="95"/>
      <c r="AF998" s="95"/>
      <c r="AG998" s="95"/>
      <c r="AH998" s="95"/>
      <c r="AI998" s="95"/>
      <c r="AJ998" s="95"/>
      <c r="AK998" s="95"/>
      <c r="AL998" s="95"/>
      <c r="AM998" s="95"/>
      <c r="AN998" s="95"/>
      <c r="AO998" s="95"/>
      <c r="AP998" s="95"/>
      <c r="AQ998" s="95"/>
      <c r="AR998" s="95"/>
    </row>
    <row r="999" spans="1:44" ht="12.75" customHeight="1">
      <c r="A999" s="95"/>
      <c r="B999" s="95"/>
      <c r="C999" s="95"/>
      <c r="D999" s="95"/>
      <c r="E999" s="95"/>
      <c r="F999" s="95"/>
      <c r="G999" s="95"/>
      <c r="H999" s="95"/>
      <c r="I999" s="95"/>
      <c r="J999" s="95"/>
      <c r="K999" s="95"/>
      <c r="L999" s="95"/>
      <c r="M999" s="95"/>
      <c r="N999" s="95"/>
      <c r="O999" s="95"/>
      <c r="P999" s="95"/>
      <c r="Q999" s="95"/>
      <c r="R999" s="95"/>
      <c r="S999" s="95"/>
      <c r="T999" s="95"/>
      <c r="U999" s="95"/>
      <c r="V999" s="95"/>
      <c r="W999" s="95"/>
      <c r="X999" s="95"/>
      <c r="Y999" s="95"/>
      <c r="Z999" s="95"/>
      <c r="AA999" s="95"/>
      <c r="AB999" s="95"/>
      <c r="AC999" s="95"/>
      <c r="AD999" s="95"/>
      <c r="AE999" s="95"/>
      <c r="AF999" s="95"/>
      <c r="AG999" s="95"/>
      <c r="AH999" s="95"/>
      <c r="AI999" s="95"/>
      <c r="AJ999" s="95"/>
      <c r="AK999" s="95"/>
      <c r="AL999" s="95"/>
      <c r="AM999" s="95"/>
      <c r="AN999" s="95"/>
      <c r="AO999" s="95"/>
      <c r="AP999" s="95"/>
      <c r="AQ999" s="95"/>
      <c r="AR999" s="95"/>
    </row>
    <row r="1000" spans="1:44" ht="12.75" customHeight="1">
      <c r="A1000" s="95"/>
      <c r="B1000" s="95"/>
      <c r="C1000" s="95"/>
      <c r="D1000" s="95"/>
      <c r="E1000" s="95"/>
      <c r="F1000" s="95"/>
      <c r="G1000" s="95"/>
      <c r="H1000" s="95"/>
      <c r="I1000" s="95"/>
      <c r="J1000" s="95"/>
      <c r="K1000" s="95"/>
      <c r="L1000" s="95"/>
      <c r="M1000" s="95"/>
      <c r="N1000" s="95"/>
      <c r="O1000" s="95"/>
      <c r="P1000" s="95"/>
      <c r="Q1000" s="95"/>
      <c r="R1000" s="95"/>
      <c r="S1000" s="95"/>
      <c r="T1000" s="95"/>
      <c r="U1000" s="95"/>
      <c r="V1000" s="95"/>
      <c r="W1000" s="95"/>
      <c r="X1000" s="95"/>
      <c r="Y1000" s="95"/>
      <c r="Z1000" s="95"/>
      <c r="AA1000" s="95"/>
      <c r="AB1000" s="95"/>
      <c r="AC1000" s="95"/>
      <c r="AD1000" s="95"/>
      <c r="AE1000" s="95"/>
      <c r="AF1000" s="95"/>
      <c r="AG1000" s="95"/>
      <c r="AH1000" s="95"/>
      <c r="AI1000" s="95"/>
      <c r="AJ1000" s="95"/>
      <c r="AK1000" s="95"/>
      <c r="AL1000" s="95"/>
      <c r="AM1000" s="95"/>
      <c r="AN1000" s="95"/>
      <c r="AO1000" s="95"/>
      <c r="AP1000" s="95"/>
      <c r="AQ1000" s="95"/>
      <c r="AR1000" s="95"/>
    </row>
  </sheetData>
  <mergeCells count="8">
    <mergeCell ref="X5:AB5"/>
    <mergeCell ref="AC5:AH5"/>
    <mergeCell ref="AI5:AR5"/>
    <mergeCell ref="C5:D5"/>
    <mergeCell ref="E5:I5"/>
    <mergeCell ref="J5:K5"/>
    <mergeCell ref="L5:Q5"/>
    <mergeCell ref="R5:W5"/>
  </mergeCells>
  <pageMargins left="0.7" right="0.7" top="0.75" bottom="0.75" header="0" footer="0"/>
  <pageSetup orientation="landscape"/>
  <headerFooter>
    <oddHeader>&amp;LYouGov Survey Results Sample Size: 3013 Fieldwork: 27th-29th May 2013 &amp;CBritish Humanist Association</oddHeader>
    <oddFooter>&amp;LAll figures, unless otherwise stated, are from YouGov Plc.&amp;CPage &amp;P of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U9"/>
  <sheetViews>
    <sheetView tabSelected="1" workbookViewId="0"/>
  </sheetViews>
  <sheetFormatPr defaultColWidth="14.42578125" defaultRowHeight="15" customHeight="1"/>
  <sheetData>
    <row r="1" spans="1:21" ht="22.5">
      <c r="A1" s="129" t="s">
        <v>158</v>
      </c>
      <c r="B1" s="129" t="s">
        <v>159</v>
      </c>
      <c r="C1" s="129" t="s">
        <v>160</v>
      </c>
      <c r="K1" s="130">
        <v>2013</v>
      </c>
      <c r="L1" s="130">
        <v>2018</v>
      </c>
      <c r="M1" s="16" t="s">
        <v>161</v>
      </c>
      <c r="N1" s="16" t="s">
        <v>162</v>
      </c>
      <c r="O1" s="16" t="s">
        <v>163</v>
      </c>
      <c r="P1" s="16" t="s">
        <v>164</v>
      </c>
      <c r="Q1" s="131" t="s">
        <v>165</v>
      </c>
      <c r="R1" s="132"/>
      <c r="S1" s="132"/>
      <c r="T1" s="132"/>
      <c r="U1" s="132"/>
    </row>
    <row r="2" spans="1:21">
      <c r="A2" s="129">
        <v>2013</v>
      </c>
      <c r="B2" s="133">
        <f>'2013 results'!B10+'2013 results'!B11</f>
        <v>0.50590000000000002</v>
      </c>
      <c r="C2" s="133">
        <f>-'2013 results'!B13-'2013 results'!B14</f>
        <v>-0.14100000000000001</v>
      </c>
      <c r="J2" s="129" t="s">
        <v>159</v>
      </c>
      <c r="K2" s="134">
        <v>0.51</v>
      </c>
      <c r="L2" s="134">
        <v>0.68</v>
      </c>
      <c r="M2" s="52">
        <v>0.79420000000000002</v>
      </c>
      <c r="N2" s="52">
        <v>0.56040000000000001</v>
      </c>
      <c r="O2" s="52">
        <v>0.60460000000000003</v>
      </c>
      <c r="P2" s="135">
        <v>0.71</v>
      </c>
      <c r="Q2" s="136">
        <v>0.55000000000000004</v>
      </c>
      <c r="R2" s="137"/>
      <c r="S2" s="137"/>
      <c r="T2" s="137"/>
      <c r="U2" s="137"/>
    </row>
    <row r="3" spans="1:21">
      <c r="A3" s="129">
        <v>2018</v>
      </c>
      <c r="B3" s="138">
        <v>0.68</v>
      </c>
      <c r="C3" s="139">
        <v>-0.13</v>
      </c>
      <c r="J3" s="129" t="s">
        <v>160</v>
      </c>
      <c r="K3" s="134">
        <v>-0.14000000000000001</v>
      </c>
      <c r="L3" s="134">
        <v>-0.13</v>
      </c>
      <c r="M3" s="140">
        <v>-4.9000000000000002E-2</v>
      </c>
      <c r="N3" s="140">
        <v>-0.22819999999999999</v>
      </c>
      <c r="O3" s="140">
        <v>-0.17910000000000001</v>
      </c>
      <c r="P3" s="141">
        <v>-0.19</v>
      </c>
      <c r="Q3" s="142">
        <v>-0.16</v>
      </c>
      <c r="R3" s="143"/>
      <c r="S3" s="143"/>
      <c r="T3" s="143"/>
      <c r="U3" s="143"/>
    </row>
    <row r="5" spans="1:21">
      <c r="J5" s="144"/>
      <c r="K5" s="144"/>
      <c r="L5" s="144"/>
      <c r="M5" s="145"/>
      <c r="N5" s="145"/>
      <c r="O5" s="145"/>
      <c r="P5" s="145"/>
      <c r="Q5" s="145"/>
      <c r="R5" s="145"/>
      <c r="S5" s="145"/>
      <c r="T5" s="145"/>
      <c r="U5" s="145"/>
    </row>
    <row r="6" spans="1:21">
      <c r="J6" s="144"/>
      <c r="K6" s="144"/>
      <c r="L6" s="144"/>
      <c r="M6" s="145"/>
      <c r="N6" s="145"/>
      <c r="O6" s="145"/>
      <c r="P6" s="145"/>
      <c r="Q6" s="145"/>
      <c r="R6" s="145"/>
      <c r="S6" s="145"/>
      <c r="T6" s="145"/>
      <c r="U6" s="145"/>
    </row>
    <row r="7" spans="1:21">
      <c r="J7" s="144"/>
      <c r="K7" s="144"/>
      <c r="L7" s="144"/>
      <c r="M7" s="145"/>
      <c r="N7" s="145"/>
      <c r="O7" s="145"/>
      <c r="P7" s="145"/>
      <c r="Q7" s="145"/>
      <c r="R7" s="145"/>
      <c r="S7" s="145"/>
      <c r="T7" s="145"/>
      <c r="U7" s="145"/>
    </row>
    <row r="8" spans="1:21">
      <c r="J8" s="144"/>
      <c r="K8" s="144"/>
      <c r="L8" s="144"/>
      <c r="M8" s="145"/>
      <c r="N8" s="145"/>
      <c r="O8" s="145"/>
      <c r="P8" s="145"/>
      <c r="Q8" s="145"/>
      <c r="R8" s="145"/>
      <c r="S8" s="145"/>
      <c r="T8" s="145"/>
      <c r="U8" s="145"/>
    </row>
    <row r="9" spans="1:21">
      <c r="J9" s="144"/>
      <c r="K9" s="144"/>
      <c r="L9" s="144"/>
      <c r="M9" s="145"/>
      <c r="N9" s="145"/>
      <c r="O9" s="145"/>
      <c r="P9" s="145"/>
      <c r="Q9" s="145"/>
      <c r="R9" s="145"/>
      <c r="S9" s="145"/>
      <c r="T9" s="145"/>
      <c r="U9" s="14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Z1000"/>
  <sheetViews>
    <sheetView showGridLines="0" workbookViewId="0"/>
  </sheetViews>
  <sheetFormatPr defaultColWidth="14.42578125" defaultRowHeight="15" customHeight="1"/>
  <cols>
    <col min="1" max="1" width="9.140625" customWidth="1"/>
    <col min="2" max="2" width="11.28515625" customWidth="1"/>
    <col min="3" max="3" width="10.28515625" customWidth="1"/>
    <col min="4" max="4" width="20.7109375" customWidth="1"/>
    <col min="5" max="5" width="24.5703125" customWidth="1"/>
    <col min="6" max="6" width="13.28515625" customWidth="1"/>
    <col min="7" max="7" width="11.5703125" customWidth="1"/>
    <col min="8" max="9" width="20.7109375" customWidth="1"/>
    <col min="10" max="10" width="10.42578125" customWidth="1"/>
    <col min="11" max="11" width="17" customWidth="1"/>
    <col min="12" max="26" width="20.7109375" customWidth="1"/>
  </cols>
  <sheetData>
    <row r="1" spans="1:26" ht="24" customHeight="1">
      <c r="A1" s="88"/>
      <c r="B1" s="88"/>
      <c r="C1" s="88"/>
      <c r="D1" s="88"/>
      <c r="E1" s="88"/>
      <c r="F1" s="88"/>
      <c r="G1" s="88"/>
      <c r="H1" s="88"/>
      <c r="I1" s="88"/>
      <c r="J1" s="88"/>
      <c r="K1" s="88"/>
      <c r="L1" s="88"/>
      <c r="M1" s="88"/>
      <c r="N1" s="88"/>
      <c r="O1" s="88"/>
      <c r="P1" s="88"/>
      <c r="Q1" s="88"/>
      <c r="R1" s="88"/>
      <c r="S1" s="88"/>
      <c r="T1" s="88"/>
      <c r="U1" s="88"/>
      <c r="V1" s="88"/>
      <c r="W1" s="88"/>
      <c r="X1" s="88"/>
      <c r="Y1" s="88"/>
      <c r="Z1" s="88"/>
    </row>
    <row r="2" spans="1:26" ht="40.5" customHeight="1">
      <c r="A2" s="88"/>
      <c r="B2" s="88"/>
      <c r="C2" s="88"/>
      <c r="D2" s="88"/>
      <c r="E2" s="88"/>
      <c r="F2" s="88"/>
      <c r="G2" s="88"/>
      <c r="H2" s="88"/>
      <c r="I2" s="88"/>
      <c r="J2" s="88"/>
      <c r="K2" s="88"/>
      <c r="L2" s="88"/>
      <c r="M2" s="88"/>
      <c r="N2" s="88"/>
      <c r="O2" s="88"/>
      <c r="P2" s="88"/>
      <c r="Q2" s="88"/>
      <c r="R2" s="88"/>
      <c r="S2" s="88"/>
      <c r="T2" s="88"/>
      <c r="U2" s="88"/>
      <c r="V2" s="88"/>
      <c r="W2" s="88"/>
      <c r="X2" s="88"/>
      <c r="Y2" s="88"/>
      <c r="Z2" s="88"/>
    </row>
    <row r="3" spans="1:26" ht="35.25" customHeight="1">
      <c r="A3" s="88"/>
      <c r="B3" s="159" t="s">
        <v>131</v>
      </c>
      <c r="C3" s="156"/>
      <c r="D3" s="156"/>
      <c r="E3" s="156"/>
      <c r="F3" s="156"/>
      <c r="G3" s="156"/>
      <c r="H3" s="156"/>
      <c r="I3" s="156"/>
      <c r="J3" s="156"/>
      <c r="K3" s="156"/>
      <c r="L3" s="88"/>
      <c r="M3" s="88"/>
      <c r="N3" s="88"/>
      <c r="O3" s="88"/>
      <c r="P3" s="88"/>
      <c r="Q3" s="88"/>
      <c r="R3" s="88"/>
      <c r="S3" s="88"/>
      <c r="T3" s="88"/>
      <c r="U3" s="88"/>
      <c r="V3" s="88"/>
      <c r="W3" s="88"/>
      <c r="X3" s="88"/>
      <c r="Y3" s="88"/>
      <c r="Z3" s="88"/>
    </row>
    <row r="4" spans="1:26" ht="4.5" customHeight="1">
      <c r="A4" s="88"/>
      <c r="B4" s="89"/>
      <c r="C4" s="89"/>
      <c r="D4" s="89"/>
      <c r="E4" s="89"/>
      <c r="F4" s="89"/>
      <c r="G4" s="89"/>
      <c r="H4" s="89"/>
      <c r="I4" s="89"/>
      <c r="J4" s="89"/>
      <c r="K4" s="89"/>
      <c r="L4" s="88"/>
      <c r="M4" s="88"/>
      <c r="N4" s="88"/>
      <c r="O4" s="88"/>
      <c r="P4" s="88"/>
      <c r="Q4" s="88"/>
      <c r="R4" s="88"/>
      <c r="S4" s="88"/>
      <c r="T4" s="88"/>
      <c r="U4" s="88"/>
      <c r="V4" s="88"/>
      <c r="W4" s="88"/>
      <c r="X4" s="88"/>
      <c r="Y4" s="88"/>
      <c r="Z4" s="88"/>
    </row>
    <row r="5" spans="1:26" ht="12.75" customHeight="1">
      <c r="A5" s="88"/>
      <c r="B5" s="90"/>
      <c r="C5" s="158"/>
      <c r="D5" s="156"/>
      <c r="E5" s="156"/>
      <c r="F5" s="156"/>
      <c r="G5" s="156"/>
      <c r="H5" s="156"/>
      <c r="I5" s="156"/>
      <c r="J5" s="156"/>
      <c r="K5" s="156"/>
      <c r="L5" s="88"/>
      <c r="M5" s="88"/>
      <c r="N5" s="88"/>
      <c r="O5" s="88"/>
      <c r="P5" s="88"/>
      <c r="Q5" s="88"/>
      <c r="R5" s="88"/>
      <c r="S5" s="88"/>
      <c r="T5" s="88"/>
      <c r="U5" s="88"/>
      <c r="V5" s="88"/>
      <c r="W5" s="88"/>
      <c r="X5" s="88"/>
      <c r="Y5" s="88"/>
      <c r="Z5" s="88"/>
    </row>
    <row r="6" spans="1:26" ht="12.75" customHeight="1">
      <c r="A6" s="88"/>
      <c r="B6" s="90"/>
      <c r="C6" s="158"/>
      <c r="D6" s="156"/>
      <c r="E6" s="156"/>
      <c r="F6" s="156"/>
      <c r="G6" s="156"/>
      <c r="H6" s="156"/>
      <c r="I6" s="156"/>
      <c r="J6" s="156"/>
      <c r="K6" s="156"/>
      <c r="L6" s="88"/>
      <c r="M6" s="88"/>
      <c r="N6" s="88"/>
      <c r="O6" s="88"/>
      <c r="P6" s="88"/>
      <c r="Q6" s="88"/>
      <c r="R6" s="88"/>
      <c r="S6" s="88"/>
      <c r="T6" s="88"/>
      <c r="U6" s="88"/>
      <c r="V6" s="88"/>
      <c r="W6" s="88"/>
      <c r="X6" s="88"/>
      <c r="Y6" s="88"/>
      <c r="Z6" s="88"/>
    </row>
    <row r="7" spans="1:26" ht="12.75" customHeight="1">
      <c r="A7" s="88"/>
      <c r="B7" s="90"/>
      <c r="C7" s="158"/>
      <c r="D7" s="156"/>
      <c r="E7" s="156"/>
      <c r="F7" s="156"/>
      <c r="G7" s="156"/>
      <c r="H7" s="156"/>
      <c r="I7" s="156"/>
      <c r="J7" s="156"/>
      <c r="K7" s="156"/>
      <c r="L7" s="88"/>
      <c r="M7" s="88"/>
      <c r="N7" s="88"/>
      <c r="O7" s="88"/>
      <c r="P7" s="88"/>
      <c r="Q7" s="88"/>
      <c r="R7" s="88"/>
      <c r="S7" s="88"/>
      <c r="T7" s="88"/>
      <c r="U7" s="88"/>
      <c r="V7" s="88"/>
      <c r="W7" s="88"/>
      <c r="X7" s="88"/>
      <c r="Y7" s="88"/>
      <c r="Z7" s="88"/>
    </row>
    <row r="8" spans="1:26" ht="12.75" customHeight="1">
      <c r="A8" s="88"/>
      <c r="B8" s="90"/>
      <c r="C8" s="158"/>
      <c r="D8" s="156"/>
      <c r="E8" s="156"/>
      <c r="F8" s="156"/>
      <c r="G8" s="156"/>
      <c r="H8" s="156"/>
      <c r="I8" s="156"/>
      <c r="J8" s="156"/>
      <c r="K8" s="156"/>
      <c r="L8" s="88"/>
      <c r="M8" s="88"/>
      <c r="N8" s="88"/>
      <c r="O8" s="88"/>
      <c r="P8" s="88"/>
      <c r="Q8" s="88"/>
      <c r="R8" s="88"/>
      <c r="S8" s="88"/>
      <c r="T8" s="88"/>
      <c r="U8" s="88"/>
      <c r="V8" s="88"/>
      <c r="W8" s="88"/>
      <c r="X8" s="88"/>
      <c r="Y8" s="88"/>
      <c r="Z8" s="88"/>
    </row>
    <row r="9" spans="1:26" ht="12.75" customHeight="1">
      <c r="A9" s="88"/>
      <c r="B9" s="90"/>
      <c r="C9" s="158"/>
      <c r="D9" s="156"/>
      <c r="E9" s="156"/>
      <c r="F9" s="156"/>
      <c r="G9" s="156"/>
      <c r="H9" s="156"/>
      <c r="I9" s="156"/>
      <c r="J9" s="156"/>
      <c r="K9" s="156"/>
      <c r="L9" s="88"/>
      <c r="M9" s="88"/>
      <c r="N9" s="88"/>
      <c r="O9" s="88"/>
      <c r="P9" s="88"/>
      <c r="Q9" s="88"/>
      <c r="R9" s="88"/>
      <c r="S9" s="88"/>
      <c r="T9" s="88"/>
      <c r="U9" s="88"/>
      <c r="V9" s="88"/>
      <c r="W9" s="88"/>
      <c r="X9" s="88"/>
      <c r="Y9" s="88"/>
      <c r="Z9" s="88"/>
    </row>
    <row r="10" spans="1:26" ht="12.75" customHeight="1">
      <c r="A10" s="88"/>
      <c r="B10" s="90"/>
      <c r="C10" s="158"/>
      <c r="D10" s="156"/>
      <c r="E10" s="156"/>
      <c r="F10" s="156"/>
      <c r="G10" s="156"/>
      <c r="H10" s="156"/>
      <c r="I10" s="156"/>
      <c r="J10" s="156"/>
      <c r="K10" s="156"/>
      <c r="L10" s="88"/>
      <c r="M10" s="88"/>
      <c r="N10" s="88"/>
      <c r="O10" s="88"/>
      <c r="P10" s="88"/>
      <c r="Q10" s="88"/>
      <c r="R10" s="88"/>
      <c r="S10" s="88"/>
      <c r="T10" s="88"/>
      <c r="U10" s="88"/>
      <c r="V10" s="88"/>
      <c r="W10" s="88"/>
      <c r="X10" s="88"/>
      <c r="Y10" s="88"/>
      <c r="Z10" s="88"/>
    </row>
    <row r="11" spans="1:26" ht="42" customHeight="1">
      <c r="A11" s="88"/>
      <c r="B11" s="90"/>
      <c r="C11" s="155"/>
      <c r="D11" s="156"/>
      <c r="E11" s="156"/>
      <c r="F11" s="156"/>
      <c r="G11" s="156"/>
      <c r="H11" s="156"/>
      <c r="I11" s="156"/>
      <c r="J11" s="156"/>
      <c r="K11" s="156"/>
      <c r="L11" s="88"/>
      <c r="M11" s="88"/>
      <c r="N11" s="88"/>
      <c r="O11" s="88"/>
      <c r="P11" s="88"/>
      <c r="Q11" s="88"/>
      <c r="R11" s="88"/>
      <c r="S11" s="88"/>
      <c r="T11" s="88"/>
      <c r="U11" s="88"/>
      <c r="V11" s="88"/>
      <c r="W11" s="88"/>
      <c r="X11" s="88"/>
      <c r="Y11" s="88"/>
      <c r="Z11" s="88"/>
    </row>
    <row r="12" spans="1:26" ht="42" customHeight="1">
      <c r="A12" s="88"/>
      <c r="B12" s="162" t="s">
        <v>132</v>
      </c>
      <c r="C12" s="156"/>
      <c r="D12" s="156"/>
      <c r="E12" s="156"/>
      <c r="F12" s="156"/>
      <c r="G12" s="88"/>
      <c r="H12" s="157" t="s">
        <v>133</v>
      </c>
      <c r="I12" s="156"/>
      <c r="J12" s="156"/>
      <c r="K12" s="156"/>
      <c r="L12" s="88"/>
      <c r="M12" s="88"/>
      <c r="N12" s="88"/>
      <c r="O12" s="88"/>
      <c r="P12" s="88"/>
      <c r="Q12" s="88"/>
      <c r="R12" s="88"/>
      <c r="S12" s="88"/>
      <c r="T12" s="88"/>
      <c r="U12" s="88"/>
      <c r="V12" s="88"/>
      <c r="W12" s="88"/>
      <c r="X12" s="88"/>
      <c r="Y12" s="88"/>
      <c r="Z12" s="88"/>
    </row>
    <row r="13" spans="1:26" ht="48.75" customHeight="1">
      <c r="A13" s="88"/>
      <c r="B13" s="156"/>
      <c r="C13" s="156"/>
      <c r="D13" s="156"/>
      <c r="E13" s="156"/>
      <c r="F13" s="156"/>
      <c r="G13" s="88"/>
      <c r="H13" s="160" t="s">
        <v>134</v>
      </c>
      <c r="I13" s="156"/>
      <c r="J13" s="156"/>
      <c r="K13" s="156"/>
      <c r="L13" s="88"/>
      <c r="M13" s="88"/>
      <c r="N13" s="88"/>
      <c r="O13" s="88"/>
      <c r="P13" s="88"/>
      <c r="Q13" s="88"/>
      <c r="R13" s="88"/>
      <c r="S13" s="88"/>
      <c r="T13" s="88"/>
      <c r="U13" s="88"/>
      <c r="V13" s="88"/>
      <c r="W13" s="88"/>
      <c r="X13" s="88"/>
      <c r="Y13" s="88"/>
      <c r="Z13" s="88"/>
    </row>
    <row r="14" spans="1:26" ht="18" customHeight="1">
      <c r="A14" s="88"/>
      <c r="B14" s="156"/>
      <c r="C14" s="156"/>
      <c r="D14" s="156"/>
      <c r="E14" s="156"/>
      <c r="F14" s="156"/>
      <c r="G14" s="88"/>
      <c r="H14" s="160" t="s">
        <v>135</v>
      </c>
      <c r="I14" s="156"/>
      <c r="J14" s="156"/>
      <c r="K14" s="156"/>
      <c r="L14" s="88"/>
      <c r="M14" s="88"/>
      <c r="N14" s="88"/>
      <c r="O14" s="88"/>
      <c r="P14" s="88"/>
      <c r="Q14" s="88"/>
      <c r="R14" s="88"/>
      <c r="S14" s="88"/>
      <c r="T14" s="88"/>
      <c r="U14" s="88"/>
      <c r="V14" s="88"/>
      <c r="W14" s="88"/>
      <c r="X14" s="88"/>
      <c r="Y14" s="88"/>
      <c r="Z14" s="88"/>
    </row>
    <row r="15" spans="1:26" ht="17.25" customHeight="1">
      <c r="A15" s="88"/>
      <c r="B15" s="156"/>
      <c r="C15" s="156"/>
      <c r="D15" s="156"/>
      <c r="E15" s="156"/>
      <c r="F15" s="156"/>
      <c r="G15" s="88"/>
      <c r="H15" s="160" t="s">
        <v>136</v>
      </c>
      <c r="I15" s="156"/>
      <c r="J15" s="156"/>
      <c r="K15" s="156"/>
      <c r="L15" s="88"/>
      <c r="M15" s="88"/>
      <c r="N15" s="88"/>
      <c r="O15" s="88"/>
      <c r="P15" s="88"/>
      <c r="Q15" s="88"/>
      <c r="R15" s="88"/>
      <c r="S15" s="88"/>
      <c r="T15" s="88"/>
      <c r="U15" s="88"/>
      <c r="V15" s="88"/>
      <c r="W15" s="88"/>
      <c r="X15" s="88"/>
      <c r="Y15" s="88"/>
      <c r="Z15" s="88"/>
    </row>
    <row r="16" spans="1:26" ht="18" customHeight="1">
      <c r="A16" s="88"/>
      <c r="B16" s="156"/>
      <c r="C16" s="156"/>
      <c r="D16" s="156"/>
      <c r="E16" s="156"/>
      <c r="F16" s="156"/>
      <c r="G16" s="91"/>
      <c r="H16" s="160" t="s">
        <v>138</v>
      </c>
      <c r="I16" s="156"/>
      <c r="J16" s="156"/>
      <c r="K16" s="156"/>
      <c r="L16" s="88"/>
      <c r="M16" s="88"/>
      <c r="N16" s="88"/>
      <c r="O16" s="88"/>
      <c r="P16" s="88"/>
      <c r="Q16" s="88"/>
      <c r="R16" s="88"/>
      <c r="S16" s="88"/>
      <c r="T16" s="88"/>
      <c r="U16" s="88"/>
      <c r="V16" s="88"/>
      <c r="W16" s="88"/>
      <c r="X16" s="88"/>
      <c r="Y16" s="88"/>
      <c r="Z16" s="88"/>
    </row>
    <row r="17" spans="1:26" ht="18" customHeight="1">
      <c r="A17" s="88"/>
      <c r="B17" s="156"/>
      <c r="C17" s="156"/>
      <c r="D17" s="156"/>
      <c r="E17" s="156"/>
      <c r="F17" s="156"/>
      <c r="G17" s="88"/>
      <c r="H17" s="163"/>
      <c r="I17" s="156"/>
      <c r="J17" s="156"/>
      <c r="K17" s="156"/>
      <c r="L17" s="88"/>
      <c r="M17" s="88"/>
      <c r="N17" s="88"/>
      <c r="O17" s="88"/>
      <c r="P17" s="88"/>
      <c r="Q17" s="88"/>
      <c r="R17" s="88"/>
      <c r="S17" s="88"/>
      <c r="T17" s="88"/>
      <c r="U17" s="88"/>
      <c r="V17" s="88"/>
      <c r="W17" s="88"/>
      <c r="X17" s="88"/>
      <c r="Y17" s="88"/>
      <c r="Z17" s="88"/>
    </row>
    <row r="18" spans="1:26" ht="12.75" customHeight="1">
      <c r="A18" s="88"/>
      <c r="B18" s="161" t="s">
        <v>139</v>
      </c>
      <c r="C18" s="156"/>
      <c r="D18" s="156"/>
      <c r="E18" s="156"/>
      <c r="F18" s="156"/>
      <c r="G18" s="88"/>
      <c r="H18" s="88"/>
      <c r="I18" s="88"/>
      <c r="J18" s="88"/>
      <c r="K18" s="88"/>
      <c r="L18" s="88"/>
      <c r="M18" s="88"/>
      <c r="N18" s="88"/>
      <c r="O18" s="88"/>
      <c r="P18" s="88"/>
      <c r="Q18" s="88"/>
      <c r="R18" s="88"/>
      <c r="S18" s="88"/>
      <c r="T18" s="88"/>
      <c r="U18" s="88"/>
      <c r="V18" s="88"/>
      <c r="W18" s="88"/>
      <c r="X18" s="88"/>
      <c r="Y18" s="88"/>
      <c r="Z18" s="88"/>
    </row>
    <row r="19" spans="1:26" ht="12.75" customHeight="1">
      <c r="A19" s="88"/>
      <c r="B19" s="156"/>
      <c r="C19" s="156"/>
      <c r="D19" s="156"/>
      <c r="E19" s="156"/>
      <c r="F19" s="156"/>
      <c r="G19" s="88"/>
      <c r="H19" s="88"/>
      <c r="I19" s="88"/>
      <c r="J19" s="88"/>
      <c r="K19" s="88"/>
      <c r="L19" s="88"/>
      <c r="M19" s="88"/>
      <c r="N19" s="88"/>
      <c r="O19" s="88"/>
      <c r="P19" s="88"/>
      <c r="Q19" s="88"/>
      <c r="R19" s="88"/>
      <c r="S19" s="88"/>
      <c r="T19" s="88"/>
      <c r="U19" s="88"/>
      <c r="V19" s="88"/>
      <c r="W19" s="88"/>
      <c r="X19" s="88"/>
      <c r="Y19" s="88"/>
      <c r="Z19" s="88"/>
    </row>
    <row r="20" spans="1:26" ht="12.75" customHeight="1">
      <c r="A20" s="88"/>
      <c r="B20" s="6"/>
      <c r="C20" s="6"/>
      <c r="D20" s="6"/>
      <c r="E20" s="6"/>
      <c r="F20" s="88"/>
      <c r="G20" s="88"/>
      <c r="H20" s="91"/>
      <c r="I20" s="91"/>
      <c r="J20" s="91"/>
      <c r="K20" s="88"/>
      <c r="L20" s="88"/>
      <c r="M20" s="88"/>
      <c r="N20" s="88"/>
      <c r="O20" s="88"/>
      <c r="P20" s="88"/>
      <c r="Q20" s="88"/>
      <c r="R20" s="88"/>
      <c r="S20" s="88"/>
      <c r="T20" s="88"/>
      <c r="U20" s="88"/>
      <c r="V20" s="88"/>
      <c r="W20" s="88"/>
      <c r="X20" s="88"/>
      <c r="Y20" s="88"/>
      <c r="Z20" s="88"/>
    </row>
    <row r="21" spans="1:26" ht="12.75" customHeight="1">
      <c r="A21" s="88"/>
      <c r="B21" s="88"/>
      <c r="C21" s="88"/>
      <c r="D21" s="88"/>
      <c r="E21" s="88"/>
      <c r="F21" s="88"/>
      <c r="G21" s="88"/>
      <c r="H21" s="91"/>
      <c r="I21" s="91"/>
      <c r="J21" s="91"/>
      <c r="K21" s="88"/>
      <c r="L21" s="88"/>
      <c r="M21" s="88"/>
      <c r="N21" s="88"/>
      <c r="O21" s="88"/>
      <c r="P21" s="88"/>
      <c r="Q21" s="88"/>
      <c r="R21" s="88"/>
      <c r="S21" s="88"/>
      <c r="T21" s="88"/>
      <c r="U21" s="88"/>
      <c r="V21" s="88"/>
      <c r="W21" s="88"/>
      <c r="X21" s="88"/>
      <c r="Y21" s="88"/>
      <c r="Z21" s="88"/>
    </row>
    <row r="22" spans="1:26" ht="12.75" customHeight="1">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ht="12.75" customHeight="1">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1:26" ht="12.75" customHeight="1">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ht="12.75" customHeight="1">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6" ht="12.75" customHeight="1">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ht="12.75" customHeight="1">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row>
    <row r="28" spans="1:26" ht="12.75" customHeight="1">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row>
    <row r="29" spans="1:26" ht="12.75" customHeight="1">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1:26" ht="12.75" customHeight="1">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ht="12.75" customHeight="1">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ht="12.75"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ht="12.75" customHeigh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1:26" ht="12.75" customHeight="1">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1:26" ht="12.75" customHeight="1">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1:26" ht="12.75" customHeight="1">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6" ht="12.75" customHeight="1">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ht="12.75" customHeight="1">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ht="12.75" customHeight="1">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6" ht="12.75" customHeight="1">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ht="12.75" customHeight="1">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ht="12.75" customHeight="1">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ht="12.75" customHeight="1">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ht="12.75" customHeight="1">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ht="12.75" customHeight="1">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ht="12.75" customHeight="1">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ht="12.75" customHeight="1">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ht="12.75" customHeight="1">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ht="12.75" customHeight="1">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ht="12.75" customHeight="1">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ht="12.75" customHeight="1">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ht="12.75" customHeight="1">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ht="12.75" customHeight="1">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ht="12.75" customHeight="1">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ht="12.75" customHeight="1">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ht="12.75" customHeight="1">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ht="12.75" customHeight="1">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ht="12.75" customHeight="1">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ht="12.75" customHeight="1">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ht="12.75" customHeight="1">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ht="12.75" customHeight="1">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ht="12.75" customHeight="1">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ht="12.75" customHeight="1">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ht="12.75" customHeight="1">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ht="12.75" customHeight="1">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ht="12.75" customHeight="1">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ht="12.75" customHeight="1">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ht="12.75" customHeigh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ht="12.75" customHeight="1">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ht="12.75" customHeight="1">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ht="12.75" customHeight="1">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ht="12.75" customHeight="1">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ht="12.75" customHeight="1">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ht="12.75" customHeight="1">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ht="12.75" customHeight="1">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ht="12.75" customHeight="1">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ht="12.75" customHeight="1">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ht="12.75" customHeight="1">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ht="12.75" customHeight="1">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ht="12.75" customHeight="1">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ht="12.75" customHeight="1">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ht="12.75" customHeight="1">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ht="12.75" customHeight="1">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ht="12.75" customHeight="1">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ht="12.75" customHeight="1">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ht="12.75" customHeight="1">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ht="12.75" customHeight="1">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ht="12.75" customHeight="1">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ht="12.75" customHeight="1">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ht="12.75" customHeight="1">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ht="12.75" customHeight="1">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ht="12.75" customHeight="1">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ht="12.75" customHeight="1">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ht="12.75" customHeight="1">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ht="12.75" customHeight="1">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ht="12.75" customHeight="1">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ht="12.75" customHeight="1">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ht="12.75" customHeight="1">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ht="12.75" customHeight="1">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ht="12.75" customHeight="1">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ht="12.75" customHeight="1">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1:26" ht="12.75" customHeight="1">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1:26" ht="12.75" customHeight="1">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1:26" ht="12.75" customHeight="1">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1:26" ht="12.75" customHeight="1">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1:26" ht="12.75" customHeight="1">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1:26" ht="12.75" customHeight="1">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ht="12.75" customHeight="1">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ht="12.75" customHeight="1">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1:26" ht="12.75" customHeight="1">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ht="12.75" customHeight="1">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ht="12.75" customHeight="1">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ht="12.75" customHeight="1">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1:26" ht="12.75" customHeight="1">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1:26" ht="12.75" customHeight="1">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ht="12.75" customHeight="1">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ht="12.75" customHeight="1">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ht="12.75" customHeight="1">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ht="12.75" customHeight="1">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ht="12.75" customHeight="1">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ht="12.75" customHeight="1">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ht="12.75" customHeight="1">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ht="12.75" customHeight="1">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ht="12.75" customHeight="1">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ht="12.75" customHeight="1">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ht="12.75" customHeight="1">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1:26" ht="12.75" customHeight="1">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1:26" ht="12.75" customHeight="1">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1:26" ht="12.75" customHeight="1">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1:26" ht="12.75" customHeight="1">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1:26" ht="12.75" customHeight="1">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1:26" ht="12.75" customHeight="1">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1:26" ht="12.75" customHeight="1">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1:26" ht="12.75" customHeight="1">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1:26" ht="12.75" customHeight="1">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1:26" ht="12.75" customHeight="1">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6" ht="12.75" customHeight="1">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1:26" ht="12.75" customHeight="1">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1:26" ht="12.75" customHeight="1">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1:26" ht="12.75" customHeight="1">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ht="12.75" customHeight="1">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1:26" ht="12.75" customHeight="1">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1:26" ht="12.75" customHeight="1">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1:26" ht="12.75" customHeight="1">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1:26" ht="12.75" customHeight="1">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1:26" ht="12.75" customHeight="1">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ht="12.75" customHeight="1">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ht="12.75" customHeight="1">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ht="12.75" customHeight="1">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1:26" ht="12.75" customHeight="1">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1:26" ht="12.75" customHeight="1">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ht="12.75" customHeight="1">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1:26" ht="12.75" customHeight="1">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1:26" ht="12.75" customHeight="1">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1:26" ht="12.75" customHeight="1">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ht="12.75" customHeight="1">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ht="12.75" customHeight="1">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1:26" ht="12.75" customHeight="1">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1:26" ht="12.75" customHeight="1">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1:26" ht="12.75" customHeight="1">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1:26" ht="12.75" customHeight="1">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ht="12.75" customHeight="1">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1:26" ht="12.75" customHeight="1">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ht="12.75" customHeight="1">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1:26" ht="12.75" customHeight="1">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1:26" ht="12.75" customHeight="1">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1:26" ht="12.75" customHeight="1">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1:26" ht="12.75" customHeight="1">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1:26" ht="12.75" customHeight="1">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1:26" ht="12.75" customHeight="1">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1:26" ht="12.75" customHeight="1">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ht="12.75" customHeight="1">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1:26" ht="12.75" customHeight="1">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1:26" ht="12.75" customHeight="1">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ht="12.75" customHeight="1">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1:26" ht="12.75" customHeight="1">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1:26" ht="12.75" customHeight="1">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1:26" ht="12.75" customHeight="1">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1:26" ht="12.75" customHeight="1">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1:26" ht="12.75" customHeight="1">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1:26" ht="12.75" customHeight="1">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1:26" ht="12.75" customHeight="1">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1:26" ht="12.75" customHeight="1">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1:26" ht="12.75" customHeight="1">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1:26" ht="12.75" customHeight="1">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1:26" ht="12.75" customHeight="1">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ht="12.75" customHeight="1">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1:26" ht="12.75" customHeight="1">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1:26" ht="12.75" customHeight="1">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1:26" ht="12.75" customHeight="1">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1:26" ht="12.75" customHeight="1">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1:26" ht="12.75" customHeight="1">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1:26" ht="12.75" customHeight="1">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1:26" ht="12.75" customHeight="1">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1:26" ht="12.75" customHeight="1">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ht="12.75" customHeight="1">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ht="12.75" customHeight="1">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1:26" ht="12.75" customHeight="1">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1:26" ht="12.75" customHeight="1">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1:26" ht="12.75" customHeight="1">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1:26" ht="12.75" customHeight="1">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1:26" ht="12.75" customHeight="1">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1:26" ht="12.75" customHeight="1">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1:26" ht="12.75" customHeight="1">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1:26" ht="12.75" customHeight="1">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1:26" ht="12.75" customHeight="1">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1:26" ht="12.75" customHeight="1">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1:26" ht="12.75" customHeight="1">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1:26" ht="12.75" customHeight="1">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1:26" ht="12.75" customHeight="1">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1:26" ht="12.75" customHeight="1">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1:26" ht="12.75" customHeight="1">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1:26" ht="12.75" customHeight="1">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1:26" ht="12.75" customHeight="1">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1:26" ht="12.75" customHeight="1">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1:26" ht="12.75" customHeight="1">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1:26" ht="12.75" customHeight="1">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1:26" ht="12.75" customHeight="1">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1:26" ht="12.75" customHeight="1">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1:26" ht="12.75" customHeight="1">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1:26" ht="12.75" customHeight="1">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1:26" ht="12.75" customHeight="1">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1:26" ht="12.75" customHeight="1">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1:26" ht="12.75" customHeight="1">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1:26" ht="12.75" customHeight="1">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1:26" ht="12.75" customHeight="1">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1:26" ht="12.75" customHeight="1">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1:26" ht="12.75" customHeight="1">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1:26" ht="12.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1:26" ht="12.75" customHeight="1">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1:26" ht="12.75" customHeight="1">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1:26" ht="12.75" customHeight="1">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1:26" ht="12.75" customHeight="1">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1:26" ht="12.75" customHeight="1">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1:26" ht="12.75" customHeight="1">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1:26" ht="12.75" customHeight="1">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1:26" ht="12.75" customHeight="1">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1:26" ht="12.75" customHeight="1">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1:26" ht="12.75" customHeight="1">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1:26" ht="12.75" customHeight="1">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1:26" ht="12.75" customHeight="1">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1:26" ht="12.75" customHeight="1">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1:26" ht="12.75" customHeight="1">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1:26" ht="12.75" customHeight="1">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1:26" ht="12.75" customHeight="1">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1:26" ht="12.75" customHeight="1">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1:26" ht="12.75" customHeight="1">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1:26" ht="12.75" customHeight="1">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1:26" ht="12.75" customHeight="1">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1:26" ht="12.75" customHeight="1">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1:26" ht="12.75" customHeight="1">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1:26" ht="12.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1:26" ht="12.75" customHeight="1">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1:26" ht="12.75" customHeight="1">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1:26" ht="12.75" customHeight="1">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1:26" ht="12.75" customHeight="1">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1:26" ht="12.75" customHeight="1">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1:26" ht="12.75" customHeight="1">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1:26" ht="12.75" customHeight="1">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1:26" ht="12.75" customHeight="1">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1:26" ht="12.75" customHeight="1">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1:26" ht="12.75" customHeight="1">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1:26" ht="12.75" customHeight="1">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1:26" ht="12.75" customHeight="1">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1:26" ht="12.75" customHeight="1">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1:26" ht="12.75" customHeight="1">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1:26" ht="12.75" customHeight="1">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1:26" ht="12.75" customHeight="1">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1:26" ht="12.75" customHeight="1">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1:26" ht="12.75" customHeight="1">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1:26" ht="12.75" customHeight="1">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1:26" ht="12.75" customHeight="1">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1:26" ht="12.75" customHeight="1">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1:26" ht="12.75" customHeight="1">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1:26" ht="12.75" customHeight="1">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1:26" ht="12.75" customHeight="1">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1:26" ht="12.75" customHeight="1">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1:26" ht="12.75" customHeight="1">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1:26" ht="12.75" customHeight="1">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1:26" ht="12.75" customHeight="1">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1:26" ht="12.75" customHeight="1">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1:26" ht="12.75" customHeight="1">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1:26" ht="12.75" customHeight="1">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1:26" ht="12.75" customHeight="1">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1:26" ht="12.75" customHeight="1">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1:26" ht="12.75" customHeight="1">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1:26" ht="12.75" customHeight="1">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1:26" ht="12.75" customHeight="1">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1:26" ht="12.75" customHeight="1">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1:26" ht="12.75" customHeight="1">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1:26" ht="12.75" customHeight="1">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1:26" ht="12.75" customHeight="1">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1:26" ht="12.75" customHeight="1">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1:26" ht="12.75" customHeight="1">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1:26" ht="12.75" customHeight="1">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1:26" ht="12.75" customHeight="1">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1:26" ht="12.75" customHeight="1">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1:26" ht="12.75" customHeight="1">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1:26" ht="12.75" customHeight="1">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1:26" ht="12.75" customHeight="1">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1:26" ht="12.75" customHeight="1">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1:26" ht="12.75" customHeight="1">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1:26" ht="12.75" customHeight="1">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1:26" ht="12.75" customHeight="1">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1:26" ht="12.75" customHeight="1">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1:26" ht="12.75" customHeight="1">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1:26" ht="12.75" customHeight="1">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1:26" ht="12.75" customHeight="1">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1:26" ht="12.75" customHeight="1">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1:26" ht="12.75" customHeight="1">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1:26" ht="12.75" customHeight="1">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1:26" ht="12.75" customHeight="1">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1:26" ht="12.75" customHeight="1">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1:26" ht="12.75" customHeight="1">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1:26" ht="12.75" customHeight="1">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1:26" ht="12.75" customHeight="1">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1:26" ht="12.75" customHeight="1">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1:26" ht="12.75" customHeight="1">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1:26" ht="12.75" customHeight="1">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1:26" ht="12.75" customHeight="1">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1:26" ht="12.75" customHeight="1">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1:26" ht="12.75" customHeight="1">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1:26" ht="12.75" customHeight="1">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1:26" ht="12.75" customHeight="1">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1:26" ht="12.75" customHeight="1">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1:26" ht="12.75" customHeight="1">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1:26" ht="12.75" customHeight="1">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1:26" ht="12.75" customHeight="1">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1:26" ht="12.75" customHeight="1">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1:26" ht="12.75" customHeight="1">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1:26" ht="12.75" customHeight="1">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1:26" ht="12.75" customHeight="1">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1:26" ht="12.75" customHeight="1">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1:26" ht="12.75" customHeight="1">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1:26" ht="12.75" customHeight="1">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1:26" ht="12.75" customHeight="1">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1:26" ht="12.75" customHeight="1">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1:26" ht="12.75" customHeight="1">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1:26" ht="12.75" customHeight="1">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1:26" ht="12.75" customHeight="1">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1:26" ht="12.75" customHeight="1">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1:26" ht="12.75" customHeight="1">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1:26" ht="12.75" customHeight="1">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1:26" ht="12.75" customHeight="1">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1:26" ht="12.75" customHeight="1">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1:26" ht="12.75" customHeight="1">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1:26" ht="12.75" customHeight="1">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1:26" ht="12.75" customHeight="1">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1:26" ht="12.75" customHeight="1">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1:26" ht="12.75" customHeight="1">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1:26" ht="12.75" customHeight="1">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1:26" ht="12.75" customHeight="1">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1:26" ht="12.75" customHeight="1">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1:26" ht="12.75" customHeight="1">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1:26" ht="12.75" customHeight="1">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1:26" ht="12.75" customHeight="1">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1:26" ht="12.75" customHeight="1">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1:26" ht="12.75" customHeight="1">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1:26" ht="12.75" customHeight="1">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1:26" ht="12.75" customHeight="1">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1:26" ht="12.75" customHeight="1">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1:26" ht="12.75" customHeight="1">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1:26" ht="12.75" customHeight="1">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1:26" ht="12.75" customHeight="1">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1:26" ht="12.75" customHeight="1">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1:26" ht="12.75" customHeight="1">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1:26" ht="12.75" customHeight="1">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1:26" ht="12.75" customHeight="1">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1:26" ht="12.75" customHeight="1">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1:26" ht="12.75" customHeight="1">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1:26" ht="12.75" customHeight="1">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1:26" ht="12.75" customHeight="1">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1:26" ht="12.75" customHeight="1">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1:26" ht="12.75" customHeight="1">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1:26" ht="12.75" customHeight="1">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1:26" ht="12.75" customHeight="1">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1:26" ht="12.75" customHeight="1">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1:26" ht="12.75" customHeight="1">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1:26" ht="12.75" customHeight="1">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1:26" ht="12.75" customHeight="1">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1:26" ht="12.75" customHeight="1">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1:26" ht="12.75" customHeight="1">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1:26" ht="12.75" customHeight="1">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1:26" ht="12.75" customHeight="1">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1:26" ht="12.75" customHeight="1">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1:26" ht="12.75" customHeight="1">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1:26" ht="12.75" customHeight="1">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1:26" ht="12.75" customHeight="1">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1:26" ht="12.75" customHeight="1">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1:26" ht="12.75" customHeight="1">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1:26" ht="12.75" customHeight="1">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1:26" ht="12.75" customHeight="1">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1:26" ht="12.75" customHeight="1">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1:26" ht="12.75" customHeight="1">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1:26" ht="12.75" customHeight="1">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1:26" ht="12.75" customHeight="1">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1:26" ht="12.75" customHeight="1">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1:26" ht="12.75" customHeight="1">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1:26" ht="12.75" customHeight="1">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1:26" ht="12.75" customHeight="1">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1:26" ht="12.75" customHeight="1">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1:26" ht="12.75" customHeight="1">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1:26" ht="12.75" customHeight="1">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1:26" ht="12.75" customHeight="1">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1:26" ht="12.75" customHeight="1">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1:26" ht="12.75" customHeight="1">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1:26" ht="12.75" customHeight="1">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1:26" ht="12.7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1:26" ht="12.75" customHeight="1">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1:26" ht="12.75" customHeight="1">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1:26" ht="12.75" customHeight="1">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1:26" ht="12.75" customHeight="1">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1:26" ht="12.75" customHeight="1">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1:26" ht="12.75" customHeight="1">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1:26" ht="12.75" customHeight="1">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1:26" ht="12.75" customHeight="1">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1:26" ht="12.75" customHeight="1">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1:26" ht="12.75" customHeight="1">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1:26" ht="12.75" customHeight="1">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1:26" ht="12.75" customHeight="1">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1:26" ht="12.75" customHeight="1">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1:26" ht="12.75" customHeight="1">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1:26" ht="12.75" customHeight="1">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1:26" ht="12.75" customHeight="1">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1:26" ht="12.75" customHeight="1">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1:26" ht="12.75" customHeight="1">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1:26" ht="12.75" customHeight="1">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1:26" ht="12.75" customHeight="1">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1:26" ht="12.75" customHeight="1">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1:26" ht="12.75" customHeight="1">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1:26" ht="12.75" customHeight="1">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1:26" ht="12.75" customHeight="1">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1:26" ht="12.75" customHeight="1">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1:26" ht="12.75" customHeight="1">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1:26" ht="12.75" customHeight="1">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1:26" ht="12.75" customHeight="1">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1:26" ht="12.75" customHeight="1">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1:26" ht="12.75" customHeight="1">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1:26" ht="12.75" customHeight="1">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1:26" ht="12.75" customHeight="1">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1:26" ht="12.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1:26" ht="12.75" customHeight="1">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1:26" ht="12.75" customHeight="1">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1:26" ht="12.75" customHeight="1">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1:26" ht="12.75" customHeight="1">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1:26" ht="12.75" customHeight="1">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1:26" ht="12.75" customHeight="1">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1:26" ht="12.75" customHeight="1">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1:26" ht="12.75" customHeight="1">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1:26" ht="12.75" customHeight="1">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1:26" ht="12.75" customHeight="1">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1:26" ht="12.75" customHeight="1">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1:26" ht="12.75" customHeight="1">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1:26" ht="12.75" customHeight="1">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1:26" ht="12.75" customHeight="1">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1:26" ht="12.75" customHeight="1">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1:26" ht="12.75" customHeight="1">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1:26" ht="12.75" customHeight="1">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1:26" ht="12.75" customHeight="1">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1:26" ht="12.75" customHeight="1">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1:26" ht="12.75" customHeight="1">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1:26" ht="12.75" customHeight="1">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1:26" ht="12.75" customHeight="1">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1:26" ht="12.75" customHeight="1">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1:26" ht="12.75" customHeight="1">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1:26" ht="12.75" customHeight="1">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1:26" ht="12.75" customHeight="1">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1:26" ht="12.75" customHeight="1">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1:26" ht="12.75" customHeight="1">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1:26" ht="12.75" customHeight="1">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1:26" ht="12.75" customHeight="1">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1:26" ht="12.75" customHeight="1">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1:26" ht="12.75" customHeight="1">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1:26" ht="12.75" customHeight="1">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1:26" ht="12.75" customHeight="1">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1:26" ht="12.75" customHeight="1">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1:26" ht="12.75" customHeight="1">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1:26" ht="12.75" customHeight="1">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1:26" ht="12.75" customHeight="1">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1:26" ht="12.75" customHeight="1">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1:26" ht="12.75" customHeight="1">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1:26" ht="12.75" customHeight="1">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1:26" ht="12.75" customHeight="1">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1:26" ht="12.75" customHeight="1">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1:26" ht="12.75" customHeight="1">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1:26" ht="12.75" customHeight="1">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1:26" ht="12.75" customHeight="1">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1:26" ht="12.75" customHeight="1">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1:26" ht="12.75" customHeight="1">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1:26" ht="12.75" customHeight="1">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1:26" ht="12.75" customHeight="1">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1:26" ht="12.75" customHeight="1">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1:26" ht="12.75" customHeight="1">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1:26" ht="12.75" customHeight="1">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1:26" ht="12.75" customHeight="1">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1:26" ht="12.75" customHeight="1">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1:26" ht="12.75" customHeight="1">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1:26" ht="12.75" customHeight="1">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1:26" ht="12.75" customHeight="1">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1:26" ht="12.75" customHeight="1">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1:26" ht="12.75" customHeight="1">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1:26" ht="12.75" customHeight="1">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1:26" ht="12.75" customHeight="1">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1:26" ht="12.75" customHeight="1">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1:26" ht="12.75" customHeight="1">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1:26" ht="12.75" customHeight="1">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1:26" ht="12.75" customHeight="1">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1:26" ht="12.75" customHeight="1">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1:26" ht="12.75" customHeight="1">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1:26" ht="12.75" customHeight="1">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1:26" ht="12.75" customHeight="1">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1:26" ht="12.75" customHeight="1">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1:26" ht="12.75" customHeight="1">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1:26" ht="12.75" customHeight="1">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1:26" ht="12.75" customHeight="1">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1:26" ht="12.75" customHeight="1">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1:26" ht="12.75" customHeight="1">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1:26" ht="12.75" customHeight="1">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1:26" ht="12.75" customHeight="1">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1:26" ht="12.75" customHeight="1">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1:26" ht="12.75" customHeight="1">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1:26" ht="12.75" customHeight="1">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1:26" ht="12.75" customHeight="1">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1:26" ht="12.75" customHeight="1">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1:26" ht="12.75" customHeight="1">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1:26" ht="12.75" customHeight="1">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1:26" ht="12.75" customHeight="1">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1:26" ht="12.75" customHeight="1">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1:26" ht="12.75" customHeight="1">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1:26" ht="12.75" customHeight="1">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1:26" ht="12.75" customHeight="1">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1:26" ht="12.75" customHeight="1">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1:26" ht="12.75" customHeight="1">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1:26" ht="12.75" customHeight="1">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1:26" ht="12.75" customHeight="1">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1:26" ht="12.75" customHeight="1">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1:26" ht="12.75" customHeight="1">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1:26" ht="12.75" customHeight="1">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1:26" ht="12.75" customHeight="1">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1:26" ht="12.75" customHeight="1">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1:26" ht="12.75" customHeight="1">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row r="542" spans="1:26" ht="12.75" customHeight="1">
      <c r="A542" s="88"/>
      <c r="B542" s="88"/>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row>
    <row r="543" spans="1:26" ht="12.75" customHeight="1">
      <c r="A543" s="88"/>
      <c r="B543" s="88"/>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row>
    <row r="544" spans="1:26" ht="12.75" customHeight="1">
      <c r="A544" s="88"/>
      <c r="B544" s="88"/>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row>
    <row r="545" spans="1:26" ht="12.75" customHeight="1">
      <c r="A545" s="88"/>
      <c r="B545" s="88"/>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row>
    <row r="546" spans="1:26" ht="12.75" customHeight="1">
      <c r="A546" s="88"/>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row>
    <row r="547" spans="1:26" ht="12.75" customHeight="1">
      <c r="A547" s="88"/>
      <c r="B547" s="88"/>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row>
    <row r="548" spans="1:26" ht="12.75" customHeight="1">
      <c r="A548" s="88"/>
      <c r="B548" s="88"/>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row>
    <row r="549" spans="1:26" ht="12.75" customHeight="1">
      <c r="A549" s="88"/>
      <c r="B549" s="88"/>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row>
    <row r="550" spans="1:26" ht="12.75" customHeight="1">
      <c r="A550" s="88"/>
      <c r="B550" s="88"/>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row>
    <row r="551" spans="1:26" ht="12.75" customHeight="1">
      <c r="A551" s="88"/>
      <c r="B551" s="88"/>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row>
    <row r="552" spans="1:26" ht="12.75" customHeight="1">
      <c r="A552" s="88"/>
      <c r="B552" s="88"/>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row>
    <row r="553" spans="1:26" ht="12.75" customHeight="1">
      <c r="A553" s="88"/>
      <c r="B553" s="88"/>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row>
    <row r="554" spans="1:26" ht="12.75" customHeight="1">
      <c r="A554" s="88"/>
      <c r="B554" s="88"/>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row>
    <row r="555" spans="1:26" ht="12.75" customHeight="1">
      <c r="A555" s="88"/>
      <c r="B555" s="88"/>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row>
    <row r="556" spans="1:26" ht="12.75" customHeight="1">
      <c r="A556" s="88"/>
      <c r="B556" s="88"/>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row>
    <row r="557" spans="1:26" ht="12.75" customHeight="1">
      <c r="A557" s="88"/>
      <c r="B557" s="88"/>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row>
    <row r="558" spans="1:26" ht="12.75" customHeight="1">
      <c r="A558" s="88"/>
      <c r="B558" s="88"/>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row>
    <row r="559" spans="1:26" ht="12.75" customHeight="1">
      <c r="A559" s="88"/>
      <c r="B559" s="88"/>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row>
    <row r="560" spans="1:26" ht="12.75" customHeight="1">
      <c r="A560" s="88"/>
      <c r="B560" s="88"/>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row>
    <row r="561" spans="1:26" ht="12.75" customHeight="1">
      <c r="A561" s="88"/>
      <c r="B561" s="88"/>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row>
    <row r="562" spans="1:26" ht="12.75" customHeight="1">
      <c r="A562" s="88"/>
      <c r="B562" s="88"/>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row>
    <row r="563" spans="1:26" ht="12.75" customHeight="1">
      <c r="A563" s="88"/>
      <c r="B563" s="88"/>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row>
    <row r="564" spans="1:26" ht="12.75" customHeight="1">
      <c r="A564" s="88"/>
      <c r="B564" s="88"/>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row>
    <row r="565" spans="1:26" ht="12.75" customHeight="1">
      <c r="A565" s="88"/>
      <c r="B565" s="88"/>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row>
    <row r="566" spans="1:26" ht="12.75" customHeight="1">
      <c r="A566" s="88"/>
      <c r="B566" s="88"/>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row>
    <row r="567" spans="1:26" ht="12.75" customHeight="1">
      <c r="A567" s="88"/>
      <c r="B567" s="88"/>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row>
    <row r="568" spans="1:26" ht="12.75" customHeight="1">
      <c r="A568" s="88"/>
      <c r="B568" s="88"/>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row>
    <row r="569" spans="1:26" ht="12.75" customHeight="1">
      <c r="A569" s="88"/>
      <c r="B569" s="88"/>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row>
    <row r="570" spans="1:26" ht="12.75" customHeight="1">
      <c r="A570" s="88"/>
      <c r="B570" s="88"/>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row>
    <row r="571" spans="1:26" ht="12.75" customHeight="1">
      <c r="A571" s="88"/>
      <c r="B571" s="88"/>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row>
    <row r="572" spans="1:26" ht="12.75" customHeight="1">
      <c r="A572" s="88"/>
      <c r="B572" s="88"/>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row>
    <row r="573" spans="1:26" ht="12.75" customHeight="1">
      <c r="A573" s="88"/>
      <c r="B573" s="88"/>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row>
    <row r="574" spans="1:26" ht="12.75" customHeight="1">
      <c r="A574" s="88"/>
      <c r="B574" s="88"/>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row>
    <row r="575" spans="1:26" ht="12.75" customHeight="1">
      <c r="A575" s="88"/>
      <c r="B575" s="88"/>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row>
    <row r="576" spans="1:26" ht="12.75" customHeight="1">
      <c r="A576" s="88"/>
      <c r="B576" s="88"/>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row>
    <row r="577" spans="1:26" ht="12.75" customHeight="1">
      <c r="A577" s="88"/>
      <c r="B577" s="88"/>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row>
    <row r="578" spans="1:26" ht="12.75" customHeight="1">
      <c r="A578" s="88"/>
      <c r="B578" s="88"/>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row>
    <row r="579" spans="1:26" ht="12.75" customHeight="1">
      <c r="A579" s="88"/>
      <c r="B579" s="88"/>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row>
    <row r="580" spans="1:26" ht="12.75" customHeight="1">
      <c r="A580" s="88"/>
      <c r="B580" s="88"/>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row>
    <row r="581" spans="1:26" ht="12.75" customHeight="1">
      <c r="A581" s="88"/>
      <c r="B581" s="88"/>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row>
    <row r="582" spans="1:26" ht="12.75" customHeight="1">
      <c r="A582" s="88"/>
      <c r="B582" s="88"/>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row>
    <row r="583" spans="1:26" ht="12.75" customHeight="1">
      <c r="A583" s="88"/>
      <c r="B583" s="88"/>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row>
    <row r="584" spans="1:26" ht="12.75" customHeight="1">
      <c r="A584" s="88"/>
      <c r="B584" s="88"/>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row>
    <row r="585" spans="1:26" ht="12.75" customHeight="1">
      <c r="A585" s="88"/>
      <c r="B585" s="88"/>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row>
    <row r="586" spans="1:26" ht="12.75" customHeight="1">
      <c r="A586" s="88"/>
      <c r="B586" s="88"/>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row>
    <row r="587" spans="1:26" ht="12.75" customHeight="1">
      <c r="A587" s="88"/>
      <c r="B587" s="88"/>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row>
    <row r="588" spans="1:26" ht="12.75" customHeight="1">
      <c r="A588" s="88"/>
      <c r="B588" s="88"/>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row>
    <row r="589" spans="1:26" ht="12.75" customHeight="1">
      <c r="A589" s="88"/>
      <c r="B589" s="88"/>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row>
    <row r="590" spans="1:26" ht="12.75" customHeight="1">
      <c r="A590" s="88"/>
      <c r="B590" s="88"/>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row>
    <row r="591" spans="1:26" ht="12.75" customHeight="1">
      <c r="A591" s="88"/>
      <c r="B591" s="88"/>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row>
    <row r="592" spans="1:26" ht="12.75" customHeight="1">
      <c r="A592" s="88"/>
      <c r="B592" s="88"/>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row>
    <row r="593" spans="1:26" ht="12.75" customHeight="1">
      <c r="A593" s="88"/>
      <c r="B593" s="88"/>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row>
    <row r="594" spans="1:26" ht="12.75" customHeight="1">
      <c r="A594" s="88"/>
      <c r="B594" s="88"/>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row>
    <row r="595" spans="1:26" ht="12.75" customHeight="1">
      <c r="A595" s="88"/>
      <c r="B595" s="88"/>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row>
    <row r="596" spans="1:26" ht="12.75" customHeight="1">
      <c r="A596" s="88"/>
      <c r="B596" s="88"/>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row>
    <row r="597" spans="1:26" ht="12.75" customHeight="1">
      <c r="A597" s="88"/>
      <c r="B597" s="88"/>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row>
    <row r="598" spans="1:26" ht="12.75" customHeight="1">
      <c r="A598" s="88"/>
      <c r="B598" s="88"/>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row>
    <row r="599" spans="1:26" ht="12.75" customHeight="1">
      <c r="A599" s="88"/>
      <c r="B599" s="88"/>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row>
    <row r="600" spans="1:26" ht="12.75" customHeight="1">
      <c r="A600" s="88"/>
      <c r="B600" s="88"/>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row>
    <row r="601" spans="1:26" ht="12.75" customHeight="1">
      <c r="A601" s="88"/>
      <c r="B601" s="88"/>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row>
    <row r="602" spans="1:26" ht="12.75" customHeight="1">
      <c r="A602" s="88"/>
      <c r="B602" s="88"/>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row>
    <row r="603" spans="1:26" ht="12.75" customHeight="1">
      <c r="A603" s="88"/>
      <c r="B603" s="88"/>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row>
    <row r="604" spans="1:26" ht="12.75" customHeight="1">
      <c r="A604" s="88"/>
      <c r="B604" s="88"/>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row>
    <row r="605" spans="1:26" ht="12.75" customHeight="1">
      <c r="A605" s="88"/>
      <c r="B605" s="88"/>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row>
    <row r="606" spans="1:26" ht="12.75" customHeight="1">
      <c r="A606" s="88"/>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row>
    <row r="607" spans="1:26" ht="12.75" customHeight="1">
      <c r="A607" s="88"/>
      <c r="B607" s="88"/>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row>
    <row r="608" spans="1:26" ht="12.75" customHeight="1">
      <c r="A608" s="88"/>
      <c r="B608" s="88"/>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row>
    <row r="609" spans="1:26" ht="12.75" customHeight="1">
      <c r="A609" s="88"/>
      <c r="B609" s="88"/>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row>
    <row r="610" spans="1:26" ht="12.75" customHeight="1">
      <c r="A610" s="88"/>
      <c r="B610" s="88"/>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row>
    <row r="611" spans="1:26" ht="12.75" customHeight="1">
      <c r="A611" s="88"/>
      <c r="B611" s="88"/>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row>
    <row r="612" spans="1:26" ht="12.75" customHeight="1">
      <c r="A612" s="88"/>
      <c r="B612" s="88"/>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row>
    <row r="613" spans="1:26" ht="12.75" customHeight="1">
      <c r="A613" s="88"/>
      <c r="B613" s="88"/>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row>
    <row r="614" spans="1:26" ht="12.75" customHeight="1">
      <c r="A614" s="88"/>
      <c r="B614" s="88"/>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row>
    <row r="615" spans="1:26" ht="12.75" customHeight="1">
      <c r="A615" s="88"/>
      <c r="B615" s="88"/>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row>
    <row r="616" spans="1:26" ht="12.75" customHeight="1">
      <c r="A616" s="88"/>
      <c r="B616" s="88"/>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row>
    <row r="617" spans="1:26" ht="12.75" customHeight="1">
      <c r="A617" s="88"/>
      <c r="B617" s="88"/>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row>
    <row r="618" spans="1:26" ht="12.75" customHeight="1">
      <c r="A618" s="88"/>
      <c r="B618" s="88"/>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row>
    <row r="619" spans="1:26" ht="12.75" customHeight="1">
      <c r="A619" s="88"/>
      <c r="B619" s="88"/>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row>
    <row r="620" spans="1:26" ht="12.75" customHeight="1">
      <c r="A620" s="88"/>
      <c r="B620" s="88"/>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row>
    <row r="621" spans="1:26" ht="12.75" customHeight="1">
      <c r="A621" s="88"/>
      <c r="B621" s="88"/>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row>
    <row r="622" spans="1:26" ht="12.75" customHeight="1">
      <c r="A622" s="88"/>
      <c r="B622" s="88"/>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row>
    <row r="623" spans="1:26" ht="12.75" customHeight="1">
      <c r="A623" s="88"/>
      <c r="B623" s="88"/>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row>
    <row r="624" spans="1:26" ht="12.75" customHeight="1">
      <c r="A624" s="88"/>
      <c r="B624" s="88"/>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row>
    <row r="625" spans="1:26" ht="12.75" customHeight="1">
      <c r="A625" s="88"/>
      <c r="B625" s="88"/>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row>
    <row r="626" spans="1:26" ht="12.75" customHeight="1">
      <c r="A626" s="88"/>
      <c r="B626" s="88"/>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row>
    <row r="627" spans="1:26" ht="12.75" customHeight="1">
      <c r="A627" s="88"/>
      <c r="B627" s="88"/>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row>
    <row r="628" spans="1:26" ht="12.75" customHeight="1">
      <c r="A628" s="88"/>
      <c r="B628" s="88"/>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row>
    <row r="629" spans="1:26" ht="12.75" customHeight="1">
      <c r="A629" s="88"/>
      <c r="B629" s="88"/>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row>
    <row r="630" spans="1:26" ht="12.75" customHeight="1">
      <c r="A630" s="88"/>
      <c r="B630" s="88"/>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row>
    <row r="631" spans="1:26" ht="12.75" customHeight="1">
      <c r="A631" s="88"/>
      <c r="B631" s="88"/>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row>
    <row r="632" spans="1:26" ht="12.75" customHeight="1">
      <c r="A632" s="88"/>
      <c r="B632" s="88"/>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row>
    <row r="633" spans="1:26" ht="12.75" customHeight="1">
      <c r="A633" s="88"/>
      <c r="B633" s="88"/>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row>
    <row r="634" spans="1:26" ht="12.75" customHeight="1">
      <c r="A634" s="88"/>
      <c r="B634" s="88"/>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row>
    <row r="635" spans="1:26" ht="12.75" customHeight="1">
      <c r="A635" s="88"/>
      <c r="B635" s="88"/>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row>
    <row r="636" spans="1:26" ht="12.75" customHeight="1">
      <c r="A636" s="88"/>
      <c r="B636" s="88"/>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row>
    <row r="637" spans="1:26" ht="12.75" customHeight="1">
      <c r="A637" s="88"/>
      <c r="B637" s="88"/>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row>
    <row r="638" spans="1:26" ht="12.75" customHeight="1">
      <c r="A638" s="88"/>
      <c r="B638" s="88"/>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row>
    <row r="639" spans="1:26" ht="12.75" customHeight="1">
      <c r="A639" s="88"/>
      <c r="B639" s="88"/>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row>
    <row r="640" spans="1:26" ht="12.75" customHeight="1">
      <c r="A640" s="88"/>
      <c r="B640" s="88"/>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row>
    <row r="641" spans="1:26" ht="12.75" customHeight="1">
      <c r="A641" s="88"/>
      <c r="B641" s="88"/>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row>
    <row r="642" spans="1:26" ht="12.75" customHeight="1">
      <c r="A642" s="88"/>
      <c r="B642" s="88"/>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row>
    <row r="643" spans="1:26" ht="12.75" customHeight="1">
      <c r="A643" s="88"/>
      <c r="B643" s="88"/>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row>
    <row r="644" spans="1:26" ht="12.75" customHeight="1">
      <c r="A644" s="88"/>
      <c r="B644" s="88"/>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row>
    <row r="645" spans="1:26" ht="12.75" customHeight="1">
      <c r="A645" s="88"/>
      <c r="B645" s="88"/>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row>
    <row r="646" spans="1:26" ht="12.75" customHeight="1">
      <c r="A646" s="88"/>
      <c r="B646" s="88"/>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row>
    <row r="647" spans="1:26" ht="12.75" customHeight="1">
      <c r="A647" s="88"/>
      <c r="B647" s="88"/>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row>
    <row r="648" spans="1:26" ht="12.75" customHeight="1">
      <c r="A648" s="88"/>
      <c r="B648" s="88"/>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row>
    <row r="649" spans="1:26" ht="12.75" customHeight="1">
      <c r="A649" s="88"/>
      <c r="B649" s="88"/>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row>
    <row r="650" spans="1:26" ht="12.75" customHeight="1">
      <c r="A650" s="88"/>
      <c r="B650" s="88"/>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row>
    <row r="651" spans="1:26" ht="12.75" customHeight="1">
      <c r="A651" s="88"/>
      <c r="B651" s="88"/>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row>
    <row r="652" spans="1:26" ht="12.75" customHeight="1">
      <c r="A652" s="88"/>
      <c r="B652" s="88"/>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row>
    <row r="653" spans="1:26" ht="12.75" customHeight="1">
      <c r="A653" s="88"/>
      <c r="B653" s="88"/>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row>
    <row r="654" spans="1:26" ht="12.75" customHeight="1">
      <c r="A654" s="88"/>
      <c r="B654" s="88"/>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row>
    <row r="655" spans="1:26" ht="12.75" customHeight="1">
      <c r="A655" s="88"/>
      <c r="B655" s="88"/>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row>
    <row r="656" spans="1:26" ht="12.75" customHeight="1">
      <c r="A656" s="88"/>
      <c r="B656" s="88"/>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row>
    <row r="657" spans="1:26" ht="12.75" customHeight="1">
      <c r="A657" s="88"/>
      <c r="B657" s="88"/>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row>
    <row r="658" spans="1:26" ht="12.75" customHeight="1">
      <c r="A658" s="88"/>
      <c r="B658" s="88"/>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row>
    <row r="659" spans="1:26" ht="12.75" customHeight="1">
      <c r="A659" s="88"/>
      <c r="B659" s="88"/>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row>
    <row r="660" spans="1:26" ht="12.75" customHeight="1">
      <c r="A660" s="88"/>
      <c r="B660" s="88"/>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row>
    <row r="661" spans="1:26" ht="12.75" customHeight="1">
      <c r="A661" s="88"/>
      <c r="B661" s="88"/>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row>
    <row r="662" spans="1:26" ht="12.75" customHeight="1">
      <c r="A662" s="88"/>
      <c r="B662" s="88"/>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row>
    <row r="663" spans="1:26" ht="12.75" customHeight="1">
      <c r="A663" s="88"/>
      <c r="B663" s="88"/>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row>
    <row r="664" spans="1:26" ht="12.75" customHeight="1">
      <c r="A664" s="88"/>
      <c r="B664" s="88"/>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row>
    <row r="665" spans="1:26" ht="12.75" customHeight="1">
      <c r="A665" s="88"/>
      <c r="B665" s="88"/>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row>
    <row r="666" spans="1:26" ht="12.75" customHeight="1">
      <c r="A666" s="88"/>
      <c r="B666" s="88"/>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row>
    <row r="667" spans="1:26" ht="12.75" customHeight="1">
      <c r="A667" s="88"/>
      <c r="B667" s="88"/>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row>
    <row r="668" spans="1:26" ht="12.75" customHeight="1">
      <c r="A668" s="88"/>
      <c r="B668" s="88"/>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row>
    <row r="669" spans="1:26" ht="12.75" customHeight="1">
      <c r="A669" s="88"/>
      <c r="B669" s="88"/>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row>
    <row r="670" spans="1:26" ht="12.75" customHeight="1">
      <c r="A670" s="88"/>
      <c r="B670" s="88"/>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row>
    <row r="671" spans="1:26" ht="12.75" customHeight="1">
      <c r="A671" s="88"/>
      <c r="B671" s="88"/>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row>
    <row r="672" spans="1:26" ht="12.75" customHeight="1">
      <c r="A672" s="88"/>
      <c r="B672" s="88"/>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row>
    <row r="673" spans="1:26" ht="12.75" customHeight="1">
      <c r="A673" s="88"/>
      <c r="B673" s="88"/>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row>
    <row r="674" spans="1:26" ht="12.75" customHeight="1">
      <c r="A674" s="88"/>
      <c r="B674" s="88"/>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row>
    <row r="675" spans="1:26" ht="12.75" customHeight="1">
      <c r="A675" s="88"/>
      <c r="B675" s="88"/>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row>
    <row r="676" spans="1:26" ht="12.75" customHeight="1">
      <c r="A676" s="88"/>
      <c r="B676" s="88"/>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row>
    <row r="677" spans="1:26" ht="12.75" customHeight="1">
      <c r="A677" s="88"/>
      <c r="B677" s="88"/>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row>
    <row r="678" spans="1:26" ht="12.75" customHeight="1">
      <c r="A678" s="88"/>
      <c r="B678" s="88"/>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row>
    <row r="679" spans="1:26" ht="12.75" customHeight="1">
      <c r="A679" s="88"/>
      <c r="B679" s="88"/>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row>
    <row r="680" spans="1:26" ht="12.75" customHeight="1">
      <c r="A680" s="88"/>
      <c r="B680" s="88"/>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row>
    <row r="681" spans="1:26" ht="12.75" customHeight="1">
      <c r="A681" s="88"/>
      <c r="B681" s="88"/>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row>
    <row r="682" spans="1:26" ht="12.75" customHeight="1">
      <c r="A682" s="88"/>
      <c r="B682" s="88"/>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row>
    <row r="683" spans="1:26" ht="12.75" customHeight="1">
      <c r="A683" s="88"/>
      <c r="B683" s="88"/>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row>
    <row r="684" spans="1:26" ht="12.75" customHeight="1">
      <c r="A684" s="88"/>
      <c r="B684" s="88"/>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row>
    <row r="685" spans="1:26" ht="12.75" customHeight="1">
      <c r="A685" s="88"/>
      <c r="B685" s="88"/>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row>
    <row r="686" spans="1:26" ht="12.75" customHeight="1">
      <c r="A686" s="88"/>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row>
    <row r="687" spans="1:26" ht="12.75" customHeight="1">
      <c r="A687" s="88"/>
      <c r="B687" s="88"/>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row>
    <row r="688" spans="1:26" ht="12.75" customHeight="1">
      <c r="A688" s="88"/>
      <c r="B688" s="88"/>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row>
    <row r="689" spans="1:26" ht="12.75" customHeight="1">
      <c r="A689" s="88"/>
      <c r="B689" s="88"/>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row>
    <row r="690" spans="1:26" ht="12.75" customHeight="1">
      <c r="A690" s="88"/>
      <c r="B690" s="88"/>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row>
    <row r="691" spans="1:26" ht="12.75" customHeight="1">
      <c r="A691" s="88"/>
      <c r="B691" s="88"/>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row>
    <row r="692" spans="1:26" ht="12.75" customHeight="1">
      <c r="A692" s="88"/>
      <c r="B692" s="88"/>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row>
    <row r="693" spans="1:26" ht="12.75" customHeight="1">
      <c r="A693" s="88"/>
      <c r="B693" s="88"/>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row>
    <row r="694" spans="1:26" ht="12.75" customHeight="1">
      <c r="A694" s="88"/>
      <c r="B694" s="88"/>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row>
    <row r="695" spans="1:26" ht="12.75" customHeight="1">
      <c r="A695" s="88"/>
      <c r="B695" s="88"/>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row>
    <row r="696" spans="1:26" ht="12.75" customHeight="1">
      <c r="A696" s="88"/>
      <c r="B696" s="88"/>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row>
    <row r="697" spans="1:26" ht="12.75" customHeight="1">
      <c r="A697" s="88"/>
      <c r="B697" s="88"/>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row>
    <row r="698" spans="1:26" ht="12.75" customHeight="1">
      <c r="A698" s="88"/>
      <c r="B698" s="88"/>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row>
    <row r="699" spans="1:26" ht="12.75" customHeight="1">
      <c r="A699" s="88"/>
      <c r="B699" s="88"/>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row>
    <row r="700" spans="1:26" ht="12.75" customHeight="1">
      <c r="A700" s="88"/>
      <c r="B700" s="88"/>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row>
    <row r="701" spans="1:26" ht="12.75" customHeight="1">
      <c r="A701" s="88"/>
      <c r="B701" s="88"/>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row>
    <row r="702" spans="1:26" ht="12.75" customHeight="1">
      <c r="A702" s="88"/>
      <c r="B702" s="88"/>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row>
    <row r="703" spans="1:26" ht="12.75" customHeight="1">
      <c r="A703" s="88"/>
      <c r="B703" s="88"/>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row>
    <row r="704" spans="1:26" ht="12.75" customHeight="1">
      <c r="A704" s="88"/>
      <c r="B704" s="88"/>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row>
    <row r="705" spans="1:26" ht="12.75" customHeight="1">
      <c r="A705" s="88"/>
      <c r="B705" s="88"/>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row>
    <row r="706" spans="1:26" ht="12.75" customHeight="1">
      <c r="A706" s="88"/>
      <c r="B706" s="88"/>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row>
    <row r="707" spans="1:26" ht="12.75" customHeight="1">
      <c r="A707" s="88"/>
      <c r="B707" s="88"/>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row>
    <row r="708" spans="1:26" ht="12.75" customHeight="1">
      <c r="A708" s="88"/>
      <c r="B708" s="88"/>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row>
    <row r="709" spans="1:26" ht="12.75" customHeight="1">
      <c r="A709" s="88"/>
      <c r="B709" s="88"/>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row>
    <row r="710" spans="1:26" ht="12.75" customHeight="1">
      <c r="A710" s="88"/>
      <c r="B710" s="88"/>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row>
    <row r="711" spans="1:26" ht="12.75" customHeight="1">
      <c r="A711" s="88"/>
      <c r="B711" s="88"/>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row>
    <row r="712" spans="1:26" ht="12.75" customHeight="1">
      <c r="A712" s="88"/>
      <c r="B712" s="88"/>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row>
    <row r="713" spans="1:26" ht="12.75" customHeight="1">
      <c r="A713" s="88"/>
      <c r="B713" s="88"/>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row>
    <row r="714" spans="1:26" ht="12.75" customHeight="1">
      <c r="A714" s="88"/>
      <c r="B714" s="88"/>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row>
    <row r="715" spans="1:26" ht="12.75" customHeight="1">
      <c r="A715" s="88"/>
      <c r="B715" s="88"/>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row>
    <row r="716" spans="1:26" ht="12.75" customHeight="1">
      <c r="A716" s="88"/>
      <c r="B716" s="88"/>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row>
    <row r="717" spans="1:26" ht="12.75" customHeight="1">
      <c r="A717" s="88"/>
      <c r="B717" s="88"/>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row>
    <row r="718" spans="1:26" ht="12.75" customHeight="1">
      <c r="A718" s="88"/>
      <c r="B718" s="88"/>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row>
    <row r="719" spans="1:26" ht="12.75" customHeight="1">
      <c r="A719" s="88"/>
      <c r="B719" s="88"/>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row>
    <row r="720" spans="1:26" ht="12.75" customHeight="1">
      <c r="A720" s="88"/>
      <c r="B720" s="88"/>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row>
    <row r="721" spans="1:26" ht="12.75" customHeight="1">
      <c r="A721" s="88"/>
      <c r="B721" s="88"/>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row>
    <row r="722" spans="1:26" ht="12.75" customHeight="1">
      <c r="A722" s="88"/>
      <c r="B722" s="88"/>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row>
    <row r="723" spans="1:26" ht="12.75" customHeight="1">
      <c r="A723" s="88"/>
      <c r="B723" s="88"/>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row>
    <row r="724" spans="1:26" ht="12.75" customHeight="1">
      <c r="A724" s="88"/>
      <c r="B724" s="88"/>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row>
    <row r="725" spans="1:26" ht="12.75" customHeight="1">
      <c r="A725" s="88"/>
      <c r="B725" s="88"/>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row>
    <row r="726" spans="1:26" ht="12.75" customHeight="1">
      <c r="A726" s="88"/>
      <c r="B726" s="88"/>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row>
    <row r="727" spans="1:26" ht="12.75" customHeight="1">
      <c r="A727" s="88"/>
      <c r="B727" s="88"/>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row>
    <row r="728" spans="1:26" ht="12.75" customHeight="1">
      <c r="A728" s="88"/>
      <c r="B728" s="88"/>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row>
    <row r="729" spans="1:26" ht="12.75" customHeight="1">
      <c r="A729" s="88"/>
      <c r="B729" s="88"/>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row>
    <row r="730" spans="1:26" ht="12.75" customHeight="1">
      <c r="A730" s="88"/>
      <c r="B730" s="88"/>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row>
    <row r="731" spans="1:26" ht="12.75" customHeight="1">
      <c r="A731" s="88"/>
      <c r="B731" s="88"/>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row>
    <row r="732" spans="1:26" ht="12.75" customHeight="1">
      <c r="A732" s="88"/>
      <c r="B732" s="88"/>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row>
    <row r="733" spans="1:26" ht="12.75" customHeight="1">
      <c r="A733" s="88"/>
      <c r="B733" s="88"/>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row>
    <row r="734" spans="1:26" ht="12.75" customHeight="1">
      <c r="A734" s="88"/>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row>
    <row r="735" spans="1:26" ht="12.75" customHeight="1">
      <c r="A735" s="88"/>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row>
    <row r="736" spans="1:26" ht="12.75" customHeight="1">
      <c r="A736" s="88"/>
      <c r="B736" s="88"/>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row>
    <row r="737" spans="1:26" ht="12.75" customHeight="1">
      <c r="A737" s="88"/>
      <c r="B737" s="88"/>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row>
    <row r="738" spans="1:26" ht="12.75" customHeight="1">
      <c r="A738" s="88"/>
      <c r="B738" s="88"/>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row>
    <row r="739" spans="1:26" ht="12.75" customHeight="1">
      <c r="A739" s="88"/>
      <c r="B739" s="88"/>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row>
    <row r="740" spans="1:26" ht="12.75" customHeight="1">
      <c r="A740" s="88"/>
      <c r="B740" s="88"/>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row>
    <row r="741" spans="1:26" ht="12.75" customHeight="1">
      <c r="A741" s="88"/>
      <c r="B741" s="88"/>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row>
    <row r="742" spans="1:26" ht="12.75" customHeight="1">
      <c r="A742" s="88"/>
      <c r="B742" s="88"/>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row>
    <row r="743" spans="1:26" ht="12.75" customHeight="1">
      <c r="A743" s="88"/>
      <c r="B743" s="88"/>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row>
    <row r="744" spans="1:26" ht="12.75" customHeight="1">
      <c r="A744" s="88"/>
      <c r="B744" s="88"/>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row>
    <row r="745" spans="1:26" ht="12.75" customHeight="1">
      <c r="A745" s="88"/>
      <c r="B745" s="88"/>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row>
    <row r="746" spans="1:26" ht="12.75" customHeight="1">
      <c r="A746" s="88"/>
      <c r="B746" s="88"/>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row>
    <row r="747" spans="1:26" ht="12.75" customHeight="1">
      <c r="A747" s="88"/>
      <c r="B747" s="88"/>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row>
    <row r="748" spans="1:26" ht="12.75" customHeight="1">
      <c r="A748" s="88"/>
      <c r="B748" s="88"/>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row>
    <row r="749" spans="1:26" ht="12.75" customHeight="1">
      <c r="A749" s="88"/>
      <c r="B749" s="88"/>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row>
    <row r="750" spans="1:26" ht="12.75" customHeight="1">
      <c r="A750" s="88"/>
      <c r="B750" s="88"/>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row>
    <row r="751" spans="1:26" ht="12.75" customHeight="1">
      <c r="A751" s="88"/>
      <c r="B751" s="88"/>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row>
    <row r="752" spans="1:26" ht="12.75" customHeight="1">
      <c r="A752" s="88"/>
      <c r="B752" s="88"/>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row>
    <row r="753" spans="1:26" ht="12.75" customHeight="1">
      <c r="A753" s="88"/>
      <c r="B753" s="88"/>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row>
    <row r="754" spans="1:26" ht="12.75" customHeight="1">
      <c r="A754" s="88"/>
      <c r="B754" s="88"/>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row>
    <row r="755" spans="1:26" ht="12.75" customHeight="1">
      <c r="A755" s="88"/>
      <c r="B755" s="88"/>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row>
    <row r="756" spans="1:26" ht="12.75" customHeight="1">
      <c r="A756" s="88"/>
      <c r="B756" s="88"/>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row>
    <row r="757" spans="1:26" ht="12.75" customHeight="1">
      <c r="A757" s="88"/>
      <c r="B757" s="88"/>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row>
    <row r="758" spans="1:26" ht="12.75" customHeight="1">
      <c r="A758" s="88"/>
      <c r="B758" s="88"/>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row>
    <row r="759" spans="1:26" ht="12.75" customHeight="1">
      <c r="A759" s="88"/>
      <c r="B759" s="88"/>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row>
    <row r="760" spans="1:26" ht="12.75" customHeight="1">
      <c r="A760" s="88"/>
      <c r="B760" s="88"/>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row>
    <row r="761" spans="1:26" ht="12.75" customHeight="1">
      <c r="A761" s="88"/>
      <c r="B761" s="88"/>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row>
    <row r="762" spans="1:26" ht="12.75" customHeight="1">
      <c r="A762" s="88"/>
      <c r="B762" s="88"/>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row>
    <row r="763" spans="1:26" ht="12.75" customHeight="1">
      <c r="A763" s="88"/>
      <c r="B763" s="88"/>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row>
    <row r="764" spans="1:26" ht="12.75" customHeight="1">
      <c r="A764" s="88"/>
      <c r="B764" s="88"/>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row>
    <row r="765" spans="1:26" ht="12.75" customHeight="1">
      <c r="A765" s="88"/>
      <c r="B765" s="88"/>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row>
    <row r="766" spans="1:26" ht="12.75" customHeight="1">
      <c r="A766" s="88"/>
      <c r="B766" s="88"/>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row>
    <row r="767" spans="1:26" ht="12.75" customHeight="1">
      <c r="A767" s="88"/>
      <c r="B767" s="88"/>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row>
    <row r="768" spans="1:26" ht="12.75" customHeight="1">
      <c r="A768" s="88"/>
      <c r="B768" s="88"/>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row>
    <row r="769" spans="1:26" ht="12.75" customHeight="1">
      <c r="A769" s="88"/>
      <c r="B769" s="88"/>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row>
    <row r="770" spans="1:26" ht="12.75" customHeight="1">
      <c r="A770" s="88"/>
      <c r="B770" s="88"/>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row>
    <row r="771" spans="1:26" ht="12.75" customHeight="1">
      <c r="A771" s="88"/>
      <c r="B771" s="88"/>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row>
    <row r="772" spans="1:26" ht="12.75" customHeight="1">
      <c r="A772" s="88"/>
      <c r="B772" s="88"/>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row>
    <row r="773" spans="1:26" ht="12.75" customHeight="1">
      <c r="A773" s="88"/>
      <c r="B773" s="88"/>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row>
    <row r="774" spans="1:26" ht="12.75" customHeight="1">
      <c r="A774" s="88"/>
      <c r="B774" s="88"/>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row>
    <row r="775" spans="1:26" ht="12.75" customHeight="1">
      <c r="A775" s="88"/>
      <c r="B775" s="88"/>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row>
    <row r="776" spans="1:26" ht="12.75" customHeight="1">
      <c r="A776" s="88"/>
      <c r="B776" s="88"/>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row>
    <row r="777" spans="1:26" ht="12.75" customHeight="1">
      <c r="A777" s="88"/>
      <c r="B777" s="88"/>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row>
    <row r="778" spans="1:26" ht="12.75" customHeight="1">
      <c r="A778" s="88"/>
      <c r="B778" s="88"/>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row>
    <row r="779" spans="1:26" ht="12.75" customHeight="1">
      <c r="A779" s="88"/>
      <c r="B779" s="88"/>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row>
    <row r="780" spans="1:26" ht="12.75" customHeight="1">
      <c r="A780" s="88"/>
      <c r="B780" s="88"/>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row>
    <row r="781" spans="1:26" ht="12.75" customHeight="1">
      <c r="A781" s="88"/>
      <c r="B781" s="88"/>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row>
    <row r="782" spans="1:26" ht="12.75" customHeight="1">
      <c r="A782" s="88"/>
      <c r="B782" s="88"/>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row>
    <row r="783" spans="1:26" ht="12.75" customHeight="1">
      <c r="A783" s="88"/>
      <c r="B783" s="88"/>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row>
    <row r="784" spans="1:26" ht="12.75" customHeight="1">
      <c r="A784" s="88"/>
      <c r="B784" s="88"/>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row>
    <row r="785" spans="1:26" ht="12.75" customHeight="1">
      <c r="A785" s="88"/>
      <c r="B785" s="88"/>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row>
    <row r="786" spans="1:26" ht="12.75" customHeight="1">
      <c r="A786" s="88"/>
      <c r="B786" s="88"/>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row>
    <row r="787" spans="1:26" ht="12.75" customHeight="1">
      <c r="A787" s="88"/>
      <c r="B787" s="88"/>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row>
    <row r="788" spans="1:26" ht="12.75" customHeight="1">
      <c r="A788" s="88"/>
      <c r="B788" s="88"/>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row>
    <row r="789" spans="1:26" ht="12.75" customHeight="1">
      <c r="A789" s="88"/>
      <c r="B789" s="88"/>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row>
    <row r="790" spans="1:26" ht="12.75" customHeight="1">
      <c r="A790" s="88"/>
      <c r="B790" s="88"/>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row>
    <row r="791" spans="1:26" ht="12.75" customHeight="1">
      <c r="A791" s="88"/>
      <c r="B791" s="88"/>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row>
    <row r="792" spans="1:26" ht="12.75" customHeight="1">
      <c r="A792" s="88"/>
      <c r="B792" s="88"/>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row>
    <row r="793" spans="1:26" ht="12.75" customHeight="1">
      <c r="A793" s="88"/>
      <c r="B793" s="88"/>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row>
    <row r="794" spans="1:26" ht="12.75" customHeight="1">
      <c r="A794" s="88"/>
      <c r="B794" s="88"/>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row>
    <row r="795" spans="1:26" ht="12.75" customHeight="1">
      <c r="A795" s="88"/>
      <c r="B795" s="88"/>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row>
    <row r="796" spans="1:26" ht="12.75" customHeight="1">
      <c r="A796" s="88"/>
      <c r="B796" s="88"/>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row>
    <row r="797" spans="1:26" ht="12.75" customHeight="1">
      <c r="A797" s="88"/>
      <c r="B797" s="88"/>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row>
    <row r="798" spans="1:26" ht="12.75" customHeight="1">
      <c r="A798" s="88"/>
      <c r="B798" s="88"/>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row>
    <row r="799" spans="1:26" ht="12.75" customHeight="1">
      <c r="A799" s="88"/>
      <c r="B799" s="88"/>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row>
    <row r="800" spans="1:26" ht="12.75" customHeight="1">
      <c r="A800" s="88"/>
      <c r="B800" s="88"/>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row>
    <row r="801" spans="1:26" ht="12.75" customHeight="1">
      <c r="A801" s="88"/>
      <c r="B801" s="88"/>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row>
    <row r="802" spans="1:26" ht="12.75" customHeight="1">
      <c r="A802" s="88"/>
      <c r="B802" s="88"/>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row>
    <row r="803" spans="1:26" ht="12.75" customHeight="1">
      <c r="A803" s="88"/>
      <c r="B803" s="88"/>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row>
    <row r="804" spans="1:26" ht="12.75" customHeight="1">
      <c r="A804" s="88"/>
      <c r="B804" s="88"/>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row>
    <row r="805" spans="1:26" ht="12.75" customHeight="1">
      <c r="A805" s="88"/>
      <c r="B805" s="88"/>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row>
    <row r="806" spans="1:26" ht="12.75" customHeight="1">
      <c r="A806" s="88"/>
      <c r="B806" s="88"/>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row>
    <row r="807" spans="1:26" ht="12.75" customHeight="1">
      <c r="A807" s="88"/>
      <c r="B807" s="88"/>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row>
    <row r="808" spans="1:26" ht="12.75" customHeight="1">
      <c r="A808" s="88"/>
      <c r="B808" s="88"/>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row>
    <row r="809" spans="1:26" ht="12.75" customHeight="1">
      <c r="A809" s="88"/>
      <c r="B809" s="88"/>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row>
    <row r="810" spans="1:26" ht="12.75" customHeight="1">
      <c r="A810" s="88"/>
      <c r="B810" s="88"/>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row>
    <row r="811" spans="1:26" ht="12.75" customHeight="1">
      <c r="A811" s="88"/>
      <c r="B811" s="88"/>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row>
    <row r="812" spans="1:26" ht="12.75" customHeight="1">
      <c r="A812" s="88"/>
      <c r="B812" s="88"/>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row>
    <row r="813" spans="1:26" ht="12.75" customHeight="1">
      <c r="A813" s="88"/>
      <c r="B813" s="88"/>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row>
    <row r="814" spans="1:26" ht="12.75" customHeight="1">
      <c r="A814" s="88"/>
      <c r="B814" s="88"/>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row>
    <row r="815" spans="1:26" ht="12.75" customHeight="1">
      <c r="A815" s="88"/>
      <c r="B815" s="88"/>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row>
    <row r="816" spans="1:26" ht="12.75" customHeight="1">
      <c r="A816" s="88"/>
      <c r="B816" s="88"/>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row>
    <row r="817" spans="1:26" ht="12.75" customHeight="1">
      <c r="A817" s="88"/>
      <c r="B817" s="88"/>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row>
    <row r="818" spans="1:26" ht="12.75" customHeight="1">
      <c r="A818" s="88"/>
      <c r="B818" s="88"/>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row>
    <row r="819" spans="1:26" ht="12.75" customHeight="1">
      <c r="A819" s="88"/>
      <c r="B819" s="88"/>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row>
    <row r="820" spans="1:26" ht="12.75" customHeight="1">
      <c r="A820" s="88"/>
      <c r="B820" s="88"/>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row>
    <row r="821" spans="1:26" ht="12.75" customHeight="1">
      <c r="A821" s="88"/>
      <c r="B821" s="88"/>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row>
    <row r="822" spans="1:26" ht="12.75" customHeight="1">
      <c r="A822" s="88"/>
      <c r="B822" s="88"/>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row>
    <row r="823" spans="1:26" ht="12.75" customHeight="1">
      <c r="A823" s="88"/>
      <c r="B823" s="88"/>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row>
    <row r="824" spans="1:26" ht="12.75" customHeight="1">
      <c r="A824" s="88"/>
      <c r="B824" s="88"/>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row>
    <row r="825" spans="1:26" ht="12.75" customHeight="1">
      <c r="A825" s="88"/>
      <c r="B825" s="88"/>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row>
    <row r="826" spans="1:26" ht="12.75" customHeight="1">
      <c r="A826" s="88"/>
      <c r="B826" s="88"/>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row>
    <row r="827" spans="1:26" ht="12.75" customHeight="1">
      <c r="A827" s="88"/>
      <c r="B827" s="88"/>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row>
    <row r="828" spans="1:26" ht="12.75" customHeight="1">
      <c r="A828" s="88"/>
      <c r="B828" s="88"/>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row>
    <row r="829" spans="1:26" ht="12.75" customHeight="1">
      <c r="A829" s="88"/>
      <c r="B829" s="88"/>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row>
    <row r="830" spans="1:26" ht="12.75" customHeight="1">
      <c r="A830" s="88"/>
      <c r="B830" s="88"/>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row>
    <row r="831" spans="1:26" ht="12.75" customHeight="1">
      <c r="A831" s="88"/>
      <c r="B831" s="88"/>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row>
    <row r="832" spans="1:26" ht="12.75" customHeight="1">
      <c r="A832" s="88"/>
      <c r="B832" s="88"/>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row>
    <row r="833" spans="1:26" ht="12.75" customHeight="1">
      <c r="A833" s="88"/>
      <c r="B833" s="88"/>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row>
    <row r="834" spans="1:26" ht="12.75" customHeight="1">
      <c r="A834" s="88"/>
      <c r="B834" s="88"/>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row>
    <row r="835" spans="1:26" ht="12.75" customHeight="1">
      <c r="A835" s="88"/>
      <c r="B835" s="88"/>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row>
    <row r="836" spans="1:26" ht="12.75" customHeight="1">
      <c r="A836" s="88"/>
      <c r="B836" s="88"/>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row>
    <row r="837" spans="1:26" ht="12.75" customHeight="1">
      <c r="A837" s="88"/>
      <c r="B837" s="88"/>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row>
    <row r="838" spans="1:26" ht="12.75" customHeight="1">
      <c r="A838" s="88"/>
      <c r="B838" s="88"/>
      <c r="C838" s="88"/>
      <c r="D838" s="88"/>
      <c r="E838" s="88"/>
      <c r="F838" s="88"/>
      <c r="G838" s="88"/>
      <c r="H838" s="88"/>
      <c r="I838" s="88"/>
      <c r="J838" s="88"/>
      <c r="K838" s="88"/>
      <c r="L838" s="88"/>
      <c r="M838" s="88"/>
      <c r="N838" s="88"/>
      <c r="O838" s="88"/>
      <c r="P838" s="88"/>
      <c r="Q838" s="88"/>
      <c r="R838" s="88"/>
      <c r="S838" s="88"/>
      <c r="T838" s="88"/>
      <c r="U838" s="88"/>
      <c r="V838" s="88"/>
      <c r="W838" s="88"/>
      <c r="X838" s="88"/>
      <c r="Y838" s="88"/>
      <c r="Z838" s="88"/>
    </row>
    <row r="839" spans="1:26" ht="12.75" customHeight="1">
      <c r="A839" s="88"/>
      <c r="B839" s="88"/>
      <c r="C839" s="88"/>
      <c r="D839" s="88"/>
      <c r="E839" s="88"/>
      <c r="F839" s="88"/>
      <c r="G839" s="88"/>
      <c r="H839" s="88"/>
      <c r="I839" s="88"/>
      <c r="J839" s="88"/>
      <c r="K839" s="88"/>
      <c r="L839" s="88"/>
      <c r="M839" s="88"/>
      <c r="N839" s="88"/>
      <c r="O839" s="88"/>
      <c r="P839" s="88"/>
      <c r="Q839" s="88"/>
      <c r="R839" s="88"/>
      <c r="S839" s="88"/>
      <c r="T839" s="88"/>
      <c r="U839" s="88"/>
      <c r="V839" s="88"/>
      <c r="W839" s="88"/>
      <c r="X839" s="88"/>
      <c r="Y839" s="88"/>
      <c r="Z839" s="88"/>
    </row>
    <row r="840" spans="1:26" ht="12.75" customHeight="1">
      <c r="A840" s="88"/>
      <c r="B840" s="88"/>
      <c r="C840" s="88"/>
      <c r="D840" s="88"/>
      <c r="E840" s="88"/>
      <c r="F840" s="88"/>
      <c r="G840" s="88"/>
      <c r="H840" s="88"/>
      <c r="I840" s="88"/>
      <c r="J840" s="88"/>
      <c r="K840" s="88"/>
      <c r="L840" s="88"/>
      <c r="M840" s="88"/>
      <c r="N840" s="88"/>
      <c r="O840" s="88"/>
      <c r="P840" s="88"/>
      <c r="Q840" s="88"/>
      <c r="R840" s="88"/>
      <c r="S840" s="88"/>
      <c r="T840" s="88"/>
      <c r="U840" s="88"/>
      <c r="V840" s="88"/>
      <c r="W840" s="88"/>
      <c r="X840" s="88"/>
      <c r="Y840" s="88"/>
      <c r="Z840" s="88"/>
    </row>
    <row r="841" spans="1:26" ht="12.75" customHeight="1">
      <c r="A841" s="88"/>
      <c r="B841" s="88"/>
      <c r="C841" s="88"/>
      <c r="D841" s="88"/>
      <c r="E841" s="88"/>
      <c r="F841" s="88"/>
      <c r="G841" s="88"/>
      <c r="H841" s="88"/>
      <c r="I841" s="88"/>
      <c r="J841" s="88"/>
      <c r="K841" s="88"/>
      <c r="L841" s="88"/>
      <c r="M841" s="88"/>
      <c r="N841" s="88"/>
      <c r="O841" s="88"/>
      <c r="P841" s="88"/>
      <c r="Q841" s="88"/>
      <c r="R841" s="88"/>
      <c r="S841" s="88"/>
      <c r="T841" s="88"/>
      <c r="U841" s="88"/>
      <c r="V841" s="88"/>
      <c r="W841" s="88"/>
      <c r="X841" s="88"/>
      <c r="Y841" s="88"/>
      <c r="Z841" s="88"/>
    </row>
    <row r="842" spans="1:26" ht="12.75" customHeight="1">
      <c r="A842" s="88"/>
      <c r="B842" s="88"/>
      <c r="C842" s="88"/>
      <c r="D842" s="88"/>
      <c r="E842" s="88"/>
      <c r="F842" s="88"/>
      <c r="G842" s="88"/>
      <c r="H842" s="88"/>
      <c r="I842" s="88"/>
      <c r="J842" s="88"/>
      <c r="K842" s="88"/>
      <c r="L842" s="88"/>
      <c r="M842" s="88"/>
      <c r="N842" s="88"/>
      <c r="O842" s="88"/>
      <c r="P842" s="88"/>
      <c r="Q842" s="88"/>
      <c r="R842" s="88"/>
      <c r="S842" s="88"/>
      <c r="T842" s="88"/>
      <c r="U842" s="88"/>
      <c r="V842" s="88"/>
      <c r="W842" s="88"/>
      <c r="X842" s="88"/>
      <c r="Y842" s="88"/>
      <c r="Z842" s="88"/>
    </row>
    <row r="843" spans="1:26" ht="12.75" customHeight="1">
      <c r="A843" s="88"/>
      <c r="B843" s="88"/>
      <c r="C843" s="88"/>
      <c r="D843" s="88"/>
      <c r="E843" s="88"/>
      <c r="F843" s="88"/>
      <c r="G843" s="88"/>
      <c r="H843" s="88"/>
      <c r="I843" s="88"/>
      <c r="J843" s="88"/>
      <c r="K843" s="88"/>
      <c r="L843" s="88"/>
      <c r="M843" s="88"/>
      <c r="N843" s="88"/>
      <c r="O843" s="88"/>
      <c r="P843" s="88"/>
      <c r="Q843" s="88"/>
      <c r="R843" s="88"/>
      <c r="S843" s="88"/>
      <c r="T843" s="88"/>
      <c r="U843" s="88"/>
      <c r="V843" s="88"/>
      <c r="W843" s="88"/>
      <c r="X843" s="88"/>
      <c r="Y843" s="88"/>
      <c r="Z843" s="88"/>
    </row>
    <row r="844" spans="1:26" ht="12.75" customHeight="1">
      <c r="A844" s="88"/>
      <c r="B844" s="88"/>
      <c r="C844" s="88"/>
      <c r="D844" s="88"/>
      <c r="E844" s="88"/>
      <c r="F844" s="88"/>
      <c r="G844" s="88"/>
      <c r="H844" s="88"/>
      <c r="I844" s="88"/>
      <c r="J844" s="88"/>
      <c r="K844" s="88"/>
      <c r="L844" s="88"/>
      <c r="M844" s="88"/>
      <c r="N844" s="88"/>
      <c r="O844" s="88"/>
      <c r="P844" s="88"/>
      <c r="Q844" s="88"/>
      <c r="R844" s="88"/>
      <c r="S844" s="88"/>
      <c r="T844" s="88"/>
      <c r="U844" s="88"/>
      <c r="V844" s="88"/>
      <c r="W844" s="88"/>
      <c r="X844" s="88"/>
      <c r="Y844" s="88"/>
      <c r="Z844" s="88"/>
    </row>
    <row r="845" spans="1:26" ht="12.75" customHeight="1">
      <c r="A845" s="88"/>
      <c r="B845" s="88"/>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row>
    <row r="846" spans="1:26" ht="12.75" customHeight="1">
      <c r="A846" s="88"/>
      <c r="B846" s="88"/>
      <c r="C846" s="88"/>
      <c r="D846" s="88"/>
      <c r="E846" s="88"/>
      <c r="F846" s="88"/>
      <c r="G846" s="88"/>
      <c r="H846" s="88"/>
      <c r="I846" s="88"/>
      <c r="J846" s="88"/>
      <c r="K846" s="88"/>
      <c r="L846" s="88"/>
      <c r="M846" s="88"/>
      <c r="N846" s="88"/>
      <c r="O846" s="88"/>
      <c r="P846" s="88"/>
      <c r="Q846" s="88"/>
      <c r="R846" s="88"/>
      <c r="S846" s="88"/>
      <c r="T846" s="88"/>
      <c r="U846" s="88"/>
      <c r="V846" s="88"/>
      <c r="W846" s="88"/>
      <c r="X846" s="88"/>
      <c r="Y846" s="88"/>
      <c r="Z846" s="88"/>
    </row>
    <row r="847" spans="1:26" ht="12.75" customHeight="1">
      <c r="A847" s="88"/>
      <c r="B847" s="88"/>
      <c r="C847" s="88"/>
      <c r="D847" s="88"/>
      <c r="E847" s="88"/>
      <c r="F847" s="88"/>
      <c r="G847" s="88"/>
      <c r="H847" s="88"/>
      <c r="I847" s="88"/>
      <c r="J847" s="88"/>
      <c r="K847" s="88"/>
      <c r="L847" s="88"/>
      <c r="M847" s="88"/>
      <c r="N847" s="88"/>
      <c r="O847" s="88"/>
      <c r="P847" s="88"/>
      <c r="Q847" s="88"/>
      <c r="R847" s="88"/>
      <c r="S847" s="88"/>
      <c r="T847" s="88"/>
      <c r="U847" s="88"/>
      <c r="V847" s="88"/>
      <c r="W847" s="88"/>
      <c r="X847" s="88"/>
      <c r="Y847" s="88"/>
      <c r="Z847" s="88"/>
    </row>
    <row r="848" spans="1:26" ht="12.75" customHeight="1">
      <c r="A848" s="88"/>
      <c r="B848" s="88"/>
      <c r="C848" s="88"/>
      <c r="D848" s="88"/>
      <c r="E848" s="88"/>
      <c r="F848" s="88"/>
      <c r="G848" s="88"/>
      <c r="H848" s="88"/>
      <c r="I848" s="88"/>
      <c r="J848" s="88"/>
      <c r="K848" s="88"/>
      <c r="L848" s="88"/>
      <c r="M848" s="88"/>
      <c r="N848" s="88"/>
      <c r="O848" s="88"/>
      <c r="P848" s="88"/>
      <c r="Q848" s="88"/>
      <c r="R848" s="88"/>
      <c r="S848" s="88"/>
      <c r="T848" s="88"/>
      <c r="U848" s="88"/>
      <c r="V848" s="88"/>
      <c r="W848" s="88"/>
      <c r="X848" s="88"/>
      <c r="Y848" s="88"/>
      <c r="Z848" s="88"/>
    </row>
    <row r="849" spans="1:26" ht="12.75" customHeight="1">
      <c r="A849" s="88"/>
      <c r="B849" s="88"/>
      <c r="C849" s="88"/>
      <c r="D849" s="88"/>
      <c r="E849" s="88"/>
      <c r="F849" s="88"/>
      <c r="G849" s="88"/>
      <c r="H849" s="88"/>
      <c r="I849" s="88"/>
      <c r="J849" s="88"/>
      <c r="K849" s="88"/>
      <c r="L849" s="88"/>
      <c r="M849" s="88"/>
      <c r="N849" s="88"/>
      <c r="O849" s="88"/>
      <c r="P849" s="88"/>
      <c r="Q849" s="88"/>
      <c r="R849" s="88"/>
      <c r="S849" s="88"/>
      <c r="T849" s="88"/>
      <c r="U849" s="88"/>
      <c r="V849" s="88"/>
      <c r="W849" s="88"/>
      <c r="X849" s="88"/>
      <c r="Y849" s="88"/>
      <c r="Z849" s="88"/>
    </row>
    <row r="850" spans="1:26" ht="12.75" customHeight="1">
      <c r="A850" s="88"/>
      <c r="B850" s="88"/>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row>
    <row r="851" spans="1:26" ht="12.75" customHeight="1">
      <c r="A851" s="88"/>
      <c r="B851" s="88"/>
      <c r="C851" s="88"/>
      <c r="D851" s="88"/>
      <c r="E851" s="88"/>
      <c r="F851" s="88"/>
      <c r="G851" s="88"/>
      <c r="H851" s="88"/>
      <c r="I851" s="88"/>
      <c r="J851" s="88"/>
      <c r="K851" s="88"/>
      <c r="L851" s="88"/>
      <c r="M851" s="88"/>
      <c r="N851" s="88"/>
      <c r="O851" s="88"/>
      <c r="P851" s="88"/>
      <c r="Q851" s="88"/>
      <c r="R851" s="88"/>
      <c r="S851" s="88"/>
      <c r="T851" s="88"/>
      <c r="U851" s="88"/>
      <c r="V851" s="88"/>
      <c r="W851" s="88"/>
      <c r="X851" s="88"/>
      <c r="Y851" s="88"/>
      <c r="Z851" s="88"/>
    </row>
    <row r="852" spans="1:26" ht="12.75" customHeight="1">
      <c r="A852" s="88"/>
      <c r="B852" s="88"/>
      <c r="C852" s="88"/>
      <c r="D852" s="88"/>
      <c r="E852" s="88"/>
      <c r="F852" s="88"/>
      <c r="G852" s="88"/>
      <c r="H852" s="88"/>
      <c r="I852" s="88"/>
      <c r="J852" s="88"/>
      <c r="K852" s="88"/>
      <c r="L852" s="88"/>
      <c r="M852" s="88"/>
      <c r="N852" s="88"/>
      <c r="O852" s="88"/>
      <c r="P852" s="88"/>
      <c r="Q852" s="88"/>
      <c r="R852" s="88"/>
      <c r="S852" s="88"/>
      <c r="T852" s="88"/>
      <c r="U852" s="88"/>
      <c r="V852" s="88"/>
      <c r="W852" s="88"/>
      <c r="X852" s="88"/>
      <c r="Y852" s="88"/>
      <c r="Z852" s="88"/>
    </row>
    <row r="853" spans="1:26" ht="12.75" customHeight="1">
      <c r="A853" s="88"/>
      <c r="B853" s="88"/>
      <c r="C853" s="88"/>
      <c r="D853" s="88"/>
      <c r="E853" s="88"/>
      <c r="F853" s="88"/>
      <c r="G853" s="88"/>
      <c r="H853" s="88"/>
      <c r="I853" s="88"/>
      <c r="J853" s="88"/>
      <c r="K853" s="88"/>
      <c r="L853" s="88"/>
      <c r="M853" s="88"/>
      <c r="N853" s="88"/>
      <c r="O853" s="88"/>
      <c r="P853" s="88"/>
      <c r="Q853" s="88"/>
      <c r="R853" s="88"/>
      <c r="S853" s="88"/>
      <c r="T853" s="88"/>
      <c r="U853" s="88"/>
      <c r="V853" s="88"/>
      <c r="W853" s="88"/>
      <c r="X853" s="88"/>
      <c r="Y853" s="88"/>
      <c r="Z853" s="88"/>
    </row>
    <row r="854" spans="1:26" ht="12.75" customHeight="1">
      <c r="A854" s="88"/>
      <c r="B854" s="88"/>
      <c r="C854" s="88"/>
      <c r="D854" s="88"/>
      <c r="E854" s="88"/>
      <c r="F854" s="88"/>
      <c r="G854" s="88"/>
      <c r="H854" s="88"/>
      <c r="I854" s="88"/>
      <c r="J854" s="88"/>
      <c r="K854" s="88"/>
      <c r="L854" s="88"/>
      <c r="M854" s="88"/>
      <c r="N854" s="88"/>
      <c r="O854" s="88"/>
      <c r="P854" s="88"/>
      <c r="Q854" s="88"/>
      <c r="R854" s="88"/>
      <c r="S854" s="88"/>
      <c r="T854" s="88"/>
      <c r="U854" s="88"/>
      <c r="V854" s="88"/>
      <c r="W854" s="88"/>
      <c r="X854" s="88"/>
      <c r="Y854" s="88"/>
      <c r="Z854" s="88"/>
    </row>
    <row r="855" spans="1:26" ht="12.75" customHeight="1">
      <c r="A855" s="88"/>
      <c r="B855" s="88"/>
      <c r="C855" s="88"/>
      <c r="D855" s="88"/>
      <c r="E855" s="88"/>
      <c r="F855" s="88"/>
      <c r="G855" s="88"/>
      <c r="H855" s="88"/>
      <c r="I855" s="88"/>
      <c r="J855" s="88"/>
      <c r="K855" s="88"/>
      <c r="L855" s="88"/>
      <c r="M855" s="88"/>
      <c r="N855" s="88"/>
      <c r="O855" s="88"/>
      <c r="P855" s="88"/>
      <c r="Q855" s="88"/>
      <c r="R855" s="88"/>
      <c r="S855" s="88"/>
      <c r="T855" s="88"/>
      <c r="U855" s="88"/>
      <c r="V855" s="88"/>
      <c r="W855" s="88"/>
      <c r="X855" s="88"/>
      <c r="Y855" s="88"/>
      <c r="Z855" s="88"/>
    </row>
    <row r="856" spans="1:26" ht="12.75" customHeight="1">
      <c r="A856" s="88"/>
      <c r="B856" s="88"/>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row>
    <row r="857" spans="1:26" ht="12.75" customHeight="1">
      <c r="A857" s="88"/>
      <c r="B857" s="88"/>
      <c r="C857" s="88"/>
      <c r="D857" s="88"/>
      <c r="E857" s="88"/>
      <c r="F857" s="88"/>
      <c r="G857" s="88"/>
      <c r="H857" s="88"/>
      <c r="I857" s="88"/>
      <c r="J857" s="88"/>
      <c r="K857" s="88"/>
      <c r="L857" s="88"/>
      <c r="M857" s="88"/>
      <c r="N857" s="88"/>
      <c r="O857" s="88"/>
      <c r="P857" s="88"/>
      <c r="Q857" s="88"/>
      <c r="R857" s="88"/>
      <c r="S857" s="88"/>
      <c r="T857" s="88"/>
      <c r="U857" s="88"/>
      <c r="V857" s="88"/>
      <c r="W857" s="88"/>
      <c r="X857" s="88"/>
      <c r="Y857" s="88"/>
      <c r="Z857" s="88"/>
    </row>
    <row r="858" spans="1:26" ht="12.75" customHeight="1">
      <c r="A858" s="88"/>
      <c r="B858" s="88"/>
      <c r="C858" s="88"/>
      <c r="D858" s="88"/>
      <c r="E858" s="88"/>
      <c r="F858" s="88"/>
      <c r="G858" s="88"/>
      <c r="H858" s="88"/>
      <c r="I858" s="88"/>
      <c r="J858" s="88"/>
      <c r="K858" s="88"/>
      <c r="L858" s="88"/>
      <c r="M858" s="88"/>
      <c r="N858" s="88"/>
      <c r="O858" s="88"/>
      <c r="P858" s="88"/>
      <c r="Q858" s="88"/>
      <c r="R858" s="88"/>
      <c r="S858" s="88"/>
      <c r="T858" s="88"/>
      <c r="U858" s="88"/>
      <c r="V858" s="88"/>
      <c r="W858" s="88"/>
      <c r="X858" s="88"/>
      <c r="Y858" s="88"/>
      <c r="Z858" s="88"/>
    </row>
    <row r="859" spans="1:26" ht="12.75" customHeight="1">
      <c r="A859" s="88"/>
      <c r="B859" s="88"/>
      <c r="C859" s="88"/>
      <c r="D859" s="88"/>
      <c r="E859" s="88"/>
      <c r="F859" s="88"/>
      <c r="G859" s="88"/>
      <c r="H859" s="88"/>
      <c r="I859" s="88"/>
      <c r="J859" s="88"/>
      <c r="K859" s="88"/>
      <c r="L859" s="88"/>
      <c r="M859" s="88"/>
      <c r="N859" s="88"/>
      <c r="O859" s="88"/>
      <c r="P859" s="88"/>
      <c r="Q859" s="88"/>
      <c r="R859" s="88"/>
      <c r="S859" s="88"/>
      <c r="T859" s="88"/>
      <c r="U859" s="88"/>
      <c r="V859" s="88"/>
      <c r="W859" s="88"/>
      <c r="X859" s="88"/>
      <c r="Y859" s="88"/>
      <c r="Z859" s="88"/>
    </row>
    <row r="860" spans="1:26" ht="12.75" customHeight="1">
      <c r="A860" s="88"/>
      <c r="B860" s="88"/>
      <c r="C860" s="88"/>
      <c r="D860" s="88"/>
      <c r="E860" s="88"/>
      <c r="F860" s="88"/>
      <c r="G860" s="88"/>
      <c r="H860" s="88"/>
      <c r="I860" s="88"/>
      <c r="J860" s="88"/>
      <c r="K860" s="88"/>
      <c r="L860" s="88"/>
      <c r="M860" s="88"/>
      <c r="N860" s="88"/>
      <c r="O860" s="88"/>
      <c r="P860" s="88"/>
      <c r="Q860" s="88"/>
      <c r="R860" s="88"/>
      <c r="S860" s="88"/>
      <c r="T860" s="88"/>
      <c r="U860" s="88"/>
      <c r="V860" s="88"/>
      <c r="W860" s="88"/>
      <c r="X860" s="88"/>
      <c r="Y860" s="88"/>
      <c r="Z860" s="88"/>
    </row>
    <row r="861" spans="1:26" ht="12.75" customHeight="1">
      <c r="A861" s="88"/>
      <c r="B861" s="88"/>
      <c r="C861" s="88"/>
      <c r="D861" s="88"/>
      <c r="E861" s="88"/>
      <c r="F861" s="88"/>
      <c r="G861" s="88"/>
      <c r="H861" s="88"/>
      <c r="I861" s="88"/>
      <c r="J861" s="88"/>
      <c r="K861" s="88"/>
      <c r="L861" s="88"/>
      <c r="M861" s="88"/>
      <c r="N861" s="88"/>
      <c r="O861" s="88"/>
      <c r="P861" s="88"/>
      <c r="Q861" s="88"/>
      <c r="R861" s="88"/>
      <c r="S861" s="88"/>
      <c r="T861" s="88"/>
      <c r="U861" s="88"/>
      <c r="V861" s="88"/>
      <c r="W861" s="88"/>
      <c r="X861" s="88"/>
      <c r="Y861" s="88"/>
      <c r="Z861" s="88"/>
    </row>
    <row r="862" spans="1:26" ht="12.75" customHeight="1">
      <c r="A862" s="88"/>
      <c r="B862" s="88"/>
      <c r="C862" s="88"/>
      <c r="D862" s="88"/>
      <c r="E862" s="88"/>
      <c r="F862" s="88"/>
      <c r="G862" s="88"/>
      <c r="H862" s="88"/>
      <c r="I862" s="88"/>
      <c r="J862" s="88"/>
      <c r="K862" s="88"/>
      <c r="L862" s="88"/>
      <c r="M862" s="88"/>
      <c r="N862" s="88"/>
      <c r="O862" s="88"/>
      <c r="P862" s="88"/>
      <c r="Q862" s="88"/>
      <c r="R862" s="88"/>
      <c r="S862" s="88"/>
      <c r="T862" s="88"/>
      <c r="U862" s="88"/>
      <c r="V862" s="88"/>
      <c r="W862" s="88"/>
      <c r="X862" s="88"/>
      <c r="Y862" s="88"/>
      <c r="Z862" s="88"/>
    </row>
    <row r="863" spans="1:26" ht="12.75" customHeight="1">
      <c r="A863" s="88"/>
      <c r="B863" s="88"/>
      <c r="C863" s="88"/>
      <c r="D863" s="88"/>
      <c r="E863" s="88"/>
      <c r="F863" s="88"/>
      <c r="G863" s="88"/>
      <c r="H863" s="88"/>
      <c r="I863" s="88"/>
      <c r="J863" s="88"/>
      <c r="K863" s="88"/>
      <c r="L863" s="88"/>
      <c r="M863" s="88"/>
      <c r="N863" s="88"/>
      <c r="O863" s="88"/>
      <c r="P863" s="88"/>
      <c r="Q863" s="88"/>
      <c r="R863" s="88"/>
      <c r="S863" s="88"/>
      <c r="T863" s="88"/>
      <c r="U863" s="88"/>
      <c r="V863" s="88"/>
      <c r="W863" s="88"/>
      <c r="X863" s="88"/>
      <c r="Y863" s="88"/>
      <c r="Z863" s="88"/>
    </row>
    <row r="864" spans="1:26" ht="12.75" customHeight="1">
      <c r="A864" s="88"/>
      <c r="B864" s="88"/>
      <c r="C864" s="88"/>
      <c r="D864" s="88"/>
      <c r="E864" s="88"/>
      <c r="F864" s="88"/>
      <c r="G864" s="88"/>
      <c r="H864" s="88"/>
      <c r="I864" s="88"/>
      <c r="J864" s="88"/>
      <c r="K864" s="88"/>
      <c r="L864" s="88"/>
      <c r="M864" s="88"/>
      <c r="N864" s="88"/>
      <c r="O864" s="88"/>
      <c r="P864" s="88"/>
      <c r="Q864" s="88"/>
      <c r="R864" s="88"/>
      <c r="S864" s="88"/>
      <c r="T864" s="88"/>
      <c r="U864" s="88"/>
      <c r="V864" s="88"/>
      <c r="W864" s="88"/>
      <c r="X864" s="88"/>
      <c r="Y864" s="88"/>
      <c r="Z864" s="88"/>
    </row>
    <row r="865" spans="1:26" ht="12.75" customHeight="1">
      <c r="A865" s="88"/>
      <c r="B865" s="88"/>
      <c r="C865" s="88"/>
      <c r="D865" s="88"/>
      <c r="E865" s="88"/>
      <c r="F865" s="88"/>
      <c r="G865" s="88"/>
      <c r="H865" s="88"/>
      <c r="I865" s="88"/>
      <c r="J865" s="88"/>
      <c r="K865" s="88"/>
      <c r="L865" s="88"/>
      <c r="M865" s="88"/>
      <c r="N865" s="88"/>
      <c r="O865" s="88"/>
      <c r="P865" s="88"/>
      <c r="Q865" s="88"/>
      <c r="R865" s="88"/>
      <c r="S865" s="88"/>
      <c r="T865" s="88"/>
      <c r="U865" s="88"/>
      <c r="V865" s="88"/>
      <c r="W865" s="88"/>
      <c r="X865" s="88"/>
      <c r="Y865" s="88"/>
      <c r="Z865" s="88"/>
    </row>
    <row r="866" spans="1:26" ht="12.75" customHeight="1">
      <c r="A866" s="88"/>
      <c r="B866" s="88"/>
      <c r="C866" s="88"/>
      <c r="D866" s="88"/>
      <c r="E866" s="88"/>
      <c r="F866" s="88"/>
      <c r="G866" s="88"/>
      <c r="H866" s="88"/>
      <c r="I866" s="88"/>
      <c r="J866" s="88"/>
      <c r="K866" s="88"/>
      <c r="L866" s="88"/>
      <c r="M866" s="88"/>
      <c r="N866" s="88"/>
      <c r="O866" s="88"/>
      <c r="P866" s="88"/>
      <c r="Q866" s="88"/>
      <c r="R866" s="88"/>
      <c r="S866" s="88"/>
      <c r="T866" s="88"/>
      <c r="U866" s="88"/>
      <c r="V866" s="88"/>
      <c r="W866" s="88"/>
      <c r="X866" s="88"/>
      <c r="Y866" s="88"/>
      <c r="Z866" s="88"/>
    </row>
    <row r="867" spans="1:26" ht="12.75" customHeight="1">
      <c r="A867" s="88"/>
      <c r="B867" s="88"/>
      <c r="C867" s="88"/>
      <c r="D867" s="88"/>
      <c r="E867" s="88"/>
      <c r="F867" s="88"/>
      <c r="G867" s="88"/>
      <c r="H867" s="88"/>
      <c r="I867" s="88"/>
      <c r="J867" s="88"/>
      <c r="K867" s="88"/>
      <c r="L867" s="88"/>
      <c r="M867" s="88"/>
      <c r="N867" s="88"/>
      <c r="O867" s="88"/>
      <c r="P867" s="88"/>
      <c r="Q867" s="88"/>
      <c r="R867" s="88"/>
      <c r="S867" s="88"/>
      <c r="T867" s="88"/>
      <c r="U867" s="88"/>
      <c r="V867" s="88"/>
      <c r="W867" s="88"/>
      <c r="X867" s="88"/>
      <c r="Y867" s="88"/>
      <c r="Z867" s="88"/>
    </row>
    <row r="868" spans="1:26" ht="12.75" customHeight="1">
      <c r="A868" s="88"/>
      <c r="B868" s="88"/>
      <c r="C868" s="88"/>
      <c r="D868" s="88"/>
      <c r="E868" s="88"/>
      <c r="F868" s="88"/>
      <c r="G868" s="88"/>
      <c r="H868" s="88"/>
      <c r="I868" s="88"/>
      <c r="J868" s="88"/>
      <c r="K868" s="88"/>
      <c r="L868" s="88"/>
      <c r="M868" s="88"/>
      <c r="N868" s="88"/>
      <c r="O868" s="88"/>
      <c r="P868" s="88"/>
      <c r="Q868" s="88"/>
      <c r="R868" s="88"/>
      <c r="S868" s="88"/>
      <c r="T868" s="88"/>
      <c r="U868" s="88"/>
      <c r="V868" s="88"/>
      <c r="W868" s="88"/>
      <c r="X868" s="88"/>
      <c r="Y868" s="88"/>
      <c r="Z868" s="88"/>
    </row>
    <row r="869" spans="1:26" ht="12.75" customHeight="1">
      <c r="A869" s="88"/>
      <c r="B869" s="88"/>
      <c r="C869" s="88"/>
      <c r="D869" s="88"/>
      <c r="E869" s="88"/>
      <c r="F869" s="88"/>
      <c r="G869" s="88"/>
      <c r="H869" s="88"/>
      <c r="I869" s="88"/>
      <c r="J869" s="88"/>
      <c r="K869" s="88"/>
      <c r="L869" s="88"/>
      <c r="M869" s="88"/>
      <c r="N869" s="88"/>
      <c r="O869" s="88"/>
      <c r="P869" s="88"/>
      <c r="Q869" s="88"/>
      <c r="R869" s="88"/>
      <c r="S869" s="88"/>
      <c r="T869" s="88"/>
      <c r="U869" s="88"/>
      <c r="V869" s="88"/>
      <c r="W869" s="88"/>
      <c r="X869" s="88"/>
      <c r="Y869" s="88"/>
      <c r="Z869" s="88"/>
    </row>
    <row r="870" spans="1:26" ht="12.75" customHeight="1">
      <c r="A870" s="88"/>
      <c r="B870" s="88"/>
      <c r="C870" s="88"/>
      <c r="D870" s="88"/>
      <c r="E870" s="88"/>
      <c r="F870" s="88"/>
      <c r="G870" s="88"/>
      <c r="H870" s="88"/>
      <c r="I870" s="88"/>
      <c r="J870" s="88"/>
      <c r="K870" s="88"/>
      <c r="L870" s="88"/>
      <c r="M870" s="88"/>
      <c r="N870" s="88"/>
      <c r="O870" s="88"/>
      <c r="P870" s="88"/>
      <c r="Q870" s="88"/>
      <c r="R870" s="88"/>
      <c r="S870" s="88"/>
      <c r="T870" s="88"/>
      <c r="U870" s="88"/>
      <c r="V870" s="88"/>
      <c r="W870" s="88"/>
      <c r="X870" s="88"/>
      <c r="Y870" s="88"/>
      <c r="Z870" s="88"/>
    </row>
    <row r="871" spans="1:26" ht="12.75" customHeight="1">
      <c r="A871" s="88"/>
      <c r="B871" s="88"/>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row>
    <row r="872" spans="1:26" ht="12.75" customHeight="1">
      <c r="A872" s="88"/>
      <c r="B872" s="88"/>
      <c r="C872" s="88"/>
      <c r="D872" s="88"/>
      <c r="E872" s="88"/>
      <c r="F872" s="88"/>
      <c r="G872" s="88"/>
      <c r="H872" s="88"/>
      <c r="I872" s="88"/>
      <c r="J872" s="88"/>
      <c r="K872" s="88"/>
      <c r="L872" s="88"/>
      <c r="M872" s="88"/>
      <c r="N872" s="88"/>
      <c r="O872" s="88"/>
      <c r="P872" s="88"/>
      <c r="Q872" s="88"/>
      <c r="R872" s="88"/>
      <c r="S872" s="88"/>
      <c r="T872" s="88"/>
      <c r="U872" s="88"/>
      <c r="V872" s="88"/>
      <c r="W872" s="88"/>
      <c r="X872" s="88"/>
      <c r="Y872" s="88"/>
      <c r="Z872" s="88"/>
    </row>
    <row r="873" spans="1:26" ht="12.75" customHeight="1">
      <c r="A873" s="88"/>
      <c r="B873" s="88"/>
      <c r="C873" s="88"/>
      <c r="D873" s="88"/>
      <c r="E873" s="88"/>
      <c r="F873" s="88"/>
      <c r="G873" s="88"/>
      <c r="H873" s="88"/>
      <c r="I873" s="88"/>
      <c r="J873" s="88"/>
      <c r="K873" s="88"/>
      <c r="L873" s="88"/>
      <c r="M873" s="88"/>
      <c r="N873" s="88"/>
      <c r="O873" s="88"/>
      <c r="P873" s="88"/>
      <c r="Q873" s="88"/>
      <c r="R873" s="88"/>
      <c r="S873" s="88"/>
      <c r="T873" s="88"/>
      <c r="U873" s="88"/>
      <c r="V873" s="88"/>
      <c r="W873" s="88"/>
      <c r="X873" s="88"/>
      <c r="Y873" s="88"/>
      <c r="Z873" s="88"/>
    </row>
    <row r="874" spans="1:26" ht="12.75" customHeight="1">
      <c r="A874" s="88"/>
      <c r="B874" s="88"/>
      <c r="C874" s="88"/>
      <c r="D874" s="88"/>
      <c r="E874" s="88"/>
      <c r="F874" s="88"/>
      <c r="G874" s="88"/>
      <c r="H874" s="88"/>
      <c r="I874" s="88"/>
      <c r="J874" s="88"/>
      <c r="K874" s="88"/>
      <c r="L874" s="88"/>
      <c r="M874" s="88"/>
      <c r="N874" s="88"/>
      <c r="O874" s="88"/>
      <c r="P874" s="88"/>
      <c r="Q874" s="88"/>
      <c r="R874" s="88"/>
      <c r="S874" s="88"/>
      <c r="T874" s="88"/>
      <c r="U874" s="88"/>
      <c r="V874" s="88"/>
      <c r="W874" s="88"/>
      <c r="X874" s="88"/>
      <c r="Y874" s="88"/>
      <c r="Z874" s="88"/>
    </row>
    <row r="875" spans="1:26" ht="12.75" customHeight="1">
      <c r="A875" s="88"/>
      <c r="B875" s="88"/>
      <c r="C875" s="88"/>
      <c r="D875" s="88"/>
      <c r="E875" s="88"/>
      <c r="F875" s="88"/>
      <c r="G875" s="88"/>
      <c r="H875" s="88"/>
      <c r="I875" s="88"/>
      <c r="J875" s="88"/>
      <c r="K875" s="88"/>
      <c r="L875" s="88"/>
      <c r="M875" s="88"/>
      <c r="N875" s="88"/>
      <c r="O875" s="88"/>
      <c r="P875" s="88"/>
      <c r="Q875" s="88"/>
      <c r="R875" s="88"/>
      <c r="S875" s="88"/>
      <c r="T875" s="88"/>
      <c r="U875" s="88"/>
      <c r="V875" s="88"/>
      <c r="W875" s="88"/>
      <c r="X875" s="88"/>
      <c r="Y875" s="88"/>
      <c r="Z875" s="88"/>
    </row>
    <row r="876" spans="1:26" ht="12.75" customHeight="1">
      <c r="A876" s="88"/>
      <c r="B876" s="88"/>
      <c r="C876" s="88"/>
      <c r="D876" s="88"/>
      <c r="E876" s="88"/>
      <c r="F876" s="88"/>
      <c r="G876" s="88"/>
      <c r="H876" s="88"/>
      <c r="I876" s="88"/>
      <c r="J876" s="88"/>
      <c r="K876" s="88"/>
      <c r="L876" s="88"/>
      <c r="M876" s="88"/>
      <c r="N876" s="88"/>
      <c r="O876" s="88"/>
      <c r="P876" s="88"/>
      <c r="Q876" s="88"/>
      <c r="R876" s="88"/>
      <c r="S876" s="88"/>
      <c r="T876" s="88"/>
      <c r="U876" s="88"/>
      <c r="V876" s="88"/>
      <c r="W876" s="88"/>
      <c r="X876" s="88"/>
      <c r="Y876" s="88"/>
      <c r="Z876" s="88"/>
    </row>
    <row r="877" spans="1:26" ht="12.75" customHeight="1">
      <c r="A877" s="88"/>
      <c r="B877" s="88"/>
      <c r="C877" s="88"/>
      <c r="D877" s="88"/>
      <c r="E877" s="88"/>
      <c r="F877" s="88"/>
      <c r="G877" s="88"/>
      <c r="H877" s="88"/>
      <c r="I877" s="88"/>
      <c r="J877" s="88"/>
      <c r="K877" s="88"/>
      <c r="L877" s="88"/>
      <c r="M877" s="88"/>
      <c r="N877" s="88"/>
      <c r="O877" s="88"/>
      <c r="P877" s="88"/>
      <c r="Q877" s="88"/>
      <c r="R877" s="88"/>
      <c r="S877" s="88"/>
      <c r="T877" s="88"/>
      <c r="U877" s="88"/>
      <c r="V877" s="88"/>
      <c r="W877" s="88"/>
      <c r="X877" s="88"/>
      <c r="Y877" s="88"/>
      <c r="Z877" s="88"/>
    </row>
    <row r="878" spans="1:26" ht="12.75" customHeight="1">
      <c r="A878" s="88"/>
      <c r="B878" s="88"/>
      <c r="C878" s="88"/>
      <c r="D878" s="88"/>
      <c r="E878" s="88"/>
      <c r="F878" s="88"/>
      <c r="G878" s="88"/>
      <c r="H878" s="88"/>
      <c r="I878" s="88"/>
      <c r="J878" s="88"/>
      <c r="K878" s="88"/>
      <c r="L878" s="88"/>
      <c r="M878" s="88"/>
      <c r="N878" s="88"/>
      <c r="O878" s="88"/>
      <c r="P878" s="88"/>
      <c r="Q878" s="88"/>
      <c r="R878" s="88"/>
      <c r="S878" s="88"/>
      <c r="T878" s="88"/>
      <c r="U878" s="88"/>
      <c r="V878" s="88"/>
      <c r="W878" s="88"/>
      <c r="X878" s="88"/>
      <c r="Y878" s="88"/>
      <c r="Z878" s="88"/>
    </row>
    <row r="879" spans="1:26" ht="12.75" customHeight="1">
      <c r="A879" s="88"/>
      <c r="B879" s="88"/>
      <c r="C879" s="88"/>
      <c r="D879" s="88"/>
      <c r="E879" s="88"/>
      <c r="F879" s="88"/>
      <c r="G879" s="88"/>
      <c r="H879" s="88"/>
      <c r="I879" s="88"/>
      <c r="J879" s="88"/>
      <c r="K879" s="88"/>
      <c r="L879" s="88"/>
      <c r="M879" s="88"/>
      <c r="N879" s="88"/>
      <c r="O879" s="88"/>
      <c r="P879" s="88"/>
      <c r="Q879" s="88"/>
      <c r="R879" s="88"/>
      <c r="S879" s="88"/>
      <c r="T879" s="88"/>
      <c r="U879" s="88"/>
      <c r="V879" s="88"/>
      <c r="W879" s="88"/>
      <c r="X879" s="88"/>
      <c r="Y879" s="88"/>
      <c r="Z879" s="88"/>
    </row>
    <row r="880" spans="1:26" ht="12.75" customHeight="1">
      <c r="A880" s="88"/>
      <c r="B880" s="88"/>
      <c r="C880" s="88"/>
      <c r="D880" s="88"/>
      <c r="E880" s="88"/>
      <c r="F880" s="88"/>
      <c r="G880" s="88"/>
      <c r="H880" s="88"/>
      <c r="I880" s="88"/>
      <c r="J880" s="88"/>
      <c r="K880" s="88"/>
      <c r="L880" s="88"/>
      <c r="M880" s="88"/>
      <c r="N880" s="88"/>
      <c r="O880" s="88"/>
      <c r="P880" s="88"/>
      <c r="Q880" s="88"/>
      <c r="R880" s="88"/>
      <c r="S880" s="88"/>
      <c r="T880" s="88"/>
      <c r="U880" s="88"/>
      <c r="V880" s="88"/>
      <c r="W880" s="88"/>
      <c r="X880" s="88"/>
      <c r="Y880" s="88"/>
      <c r="Z880" s="88"/>
    </row>
    <row r="881" spans="1:26" ht="12.75" customHeight="1">
      <c r="A881" s="88"/>
      <c r="B881" s="88"/>
      <c r="C881" s="88"/>
      <c r="D881" s="88"/>
      <c r="E881" s="88"/>
      <c r="F881" s="88"/>
      <c r="G881" s="88"/>
      <c r="H881" s="88"/>
      <c r="I881" s="88"/>
      <c r="J881" s="88"/>
      <c r="K881" s="88"/>
      <c r="L881" s="88"/>
      <c r="M881" s="88"/>
      <c r="N881" s="88"/>
      <c r="O881" s="88"/>
      <c r="P881" s="88"/>
      <c r="Q881" s="88"/>
      <c r="R881" s="88"/>
      <c r="S881" s="88"/>
      <c r="T881" s="88"/>
      <c r="U881" s="88"/>
      <c r="V881" s="88"/>
      <c r="W881" s="88"/>
      <c r="X881" s="88"/>
      <c r="Y881" s="88"/>
      <c r="Z881" s="88"/>
    </row>
    <row r="882" spans="1:26" ht="12.75" customHeight="1">
      <c r="A882" s="88"/>
      <c r="B882" s="88"/>
      <c r="C882" s="88"/>
      <c r="D882" s="88"/>
      <c r="E882" s="88"/>
      <c r="F882" s="88"/>
      <c r="G882" s="88"/>
      <c r="H882" s="88"/>
      <c r="I882" s="88"/>
      <c r="J882" s="88"/>
      <c r="K882" s="88"/>
      <c r="L882" s="88"/>
      <c r="M882" s="88"/>
      <c r="N882" s="88"/>
      <c r="O882" s="88"/>
      <c r="P882" s="88"/>
      <c r="Q882" s="88"/>
      <c r="R882" s="88"/>
      <c r="S882" s="88"/>
      <c r="T882" s="88"/>
      <c r="U882" s="88"/>
      <c r="V882" s="88"/>
      <c r="W882" s="88"/>
      <c r="X882" s="88"/>
      <c r="Y882" s="88"/>
      <c r="Z882" s="88"/>
    </row>
    <row r="883" spans="1:26" ht="12.75" customHeight="1">
      <c r="A883" s="88"/>
      <c r="B883" s="88"/>
      <c r="C883" s="88"/>
      <c r="D883" s="88"/>
      <c r="E883" s="88"/>
      <c r="F883" s="88"/>
      <c r="G883" s="88"/>
      <c r="H883" s="88"/>
      <c r="I883" s="88"/>
      <c r="J883" s="88"/>
      <c r="K883" s="88"/>
      <c r="L883" s="88"/>
      <c r="M883" s="88"/>
      <c r="N883" s="88"/>
      <c r="O883" s="88"/>
      <c r="P883" s="88"/>
      <c r="Q883" s="88"/>
      <c r="R883" s="88"/>
      <c r="S883" s="88"/>
      <c r="T883" s="88"/>
      <c r="U883" s="88"/>
      <c r="V883" s="88"/>
      <c r="W883" s="88"/>
      <c r="X883" s="88"/>
      <c r="Y883" s="88"/>
      <c r="Z883" s="88"/>
    </row>
    <row r="884" spans="1:26" ht="12.75" customHeight="1">
      <c r="A884" s="88"/>
      <c r="B884" s="88"/>
      <c r="C884" s="88"/>
      <c r="D884" s="88"/>
      <c r="E884" s="88"/>
      <c r="F884" s="88"/>
      <c r="G884" s="88"/>
      <c r="H884" s="88"/>
      <c r="I884" s="88"/>
      <c r="J884" s="88"/>
      <c r="K884" s="88"/>
      <c r="L884" s="88"/>
      <c r="M884" s="88"/>
      <c r="N884" s="88"/>
      <c r="O884" s="88"/>
      <c r="P884" s="88"/>
      <c r="Q884" s="88"/>
      <c r="R884" s="88"/>
      <c r="S884" s="88"/>
      <c r="T884" s="88"/>
      <c r="U884" s="88"/>
      <c r="V884" s="88"/>
      <c r="W884" s="88"/>
      <c r="X884" s="88"/>
      <c r="Y884" s="88"/>
      <c r="Z884" s="88"/>
    </row>
    <row r="885" spans="1:26" ht="12.75" customHeight="1">
      <c r="A885" s="88"/>
      <c r="B885" s="88"/>
      <c r="C885" s="88"/>
      <c r="D885" s="88"/>
      <c r="E885" s="88"/>
      <c r="F885" s="88"/>
      <c r="G885" s="88"/>
      <c r="H885" s="88"/>
      <c r="I885" s="88"/>
      <c r="J885" s="88"/>
      <c r="K885" s="88"/>
      <c r="L885" s="88"/>
      <c r="M885" s="88"/>
      <c r="N885" s="88"/>
      <c r="O885" s="88"/>
      <c r="P885" s="88"/>
      <c r="Q885" s="88"/>
      <c r="R885" s="88"/>
      <c r="S885" s="88"/>
      <c r="T885" s="88"/>
      <c r="U885" s="88"/>
      <c r="V885" s="88"/>
      <c r="W885" s="88"/>
      <c r="X885" s="88"/>
      <c r="Y885" s="88"/>
      <c r="Z885" s="88"/>
    </row>
    <row r="886" spans="1:26" ht="12.75" customHeight="1">
      <c r="A886" s="88"/>
      <c r="B886" s="88"/>
      <c r="C886" s="88"/>
      <c r="D886" s="88"/>
      <c r="E886" s="88"/>
      <c r="F886" s="88"/>
      <c r="G886" s="88"/>
      <c r="H886" s="88"/>
      <c r="I886" s="88"/>
      <c r="J886" s="88"/>
      <c r="K886" s="88"/>
      <c r="L886" s="88"/>
      <c r="M886" s="88"/>
      <c r="N886" s="88"/>
      <c r="O886" s="88"/>
      <c r="P886" s="88"/>
      <c r="Q886" s="88"/>
      <c r="R886" s="88"/>
      <c r="S886" s="88"/>
      <c r="T886" s="88"/>
      <c r="U886" s="88"/>
      <c r="V886" s="88"/>
      <c r="W886" s="88"/>
      <c r="X886" s="88"/>
      <c r="Y886" s="88"/>
      <c r="Z886" s="88"/>
    </row>
    <row r="887" spans="1:26" ht="12.75" customHeight="1">
      <c r="A887" s="88"/>
      <c r="B887" s="88"/>
      <c r="C887" s="88"/>
      <c r="D887" s="88"/>
      <c r="E887" s="88"/>
      <c r="F887" s="88"/>
      <c r="G887" s="88"/>
      <c r="H887" s="88"/>
      <c r="I887" s="88"/>
      <c r="J887" s="88"/>
      <c r="K887" s="88"/>
      <c r="L887" s="88"/>
      <c r="M887" s="88"/>
      <c r="N887" s="88"/>
      <c r="O887" s="88"/>
      <c r="P887" s="88"/>
      <c r="Q887" s="88"/>
      <c r="R887" s="88"/>
      <c r="S887" s="88"/>
      <c r="T887" s="88"/>
      <c r="U887" s="88"/>
      <c r="V887" s="88"/>
      <c r="W887" s="88"/>
      <c r="X887" s="88"/>
      <c r="Y887" s="88"/>
      <c r="Z887" s="88"/>
    </row>
    <row r="888" spans="1:26" ht="12.75" customHeight="1">
      <c r="A888" s="88"/>
      <c r="B888" s="88"/>
      <c r="C888" s="88"/>
      <c r="D888" s="88"/>
      <c r="E888" s="88"/>
      <c r="F888" s="88"/>
      <c r="G888" s="88"/>
      <c r="H888" s="88"/>
      <c r="I888" s="88"/>
      <c r="J888" s="88"/>
      <c r="K888" s="88"/>
      <c r="L888" s="88"/>
      <c r="M888" s="88"/>
      <c r="N888" s="88"/>
      <c r="O888" s="88"/>
      <c r="P888" s="88"/>
      <c r="Q888" s="88"/>
      <c r="R888" s="88"/>
      <c r="S888" s="88"/>
      <c r="T888" s="88"/>
      <c r="U888" s="88"/>
      <c r="V888" s="88"/>
      <c r="W888" s="88"/>
      <c r="X888" s="88"/>
      <c r="Y888" s="88"/>
      <c r="Z888" s="88"/>
    </row>
    <row r="889" spans="1:26" ht="12.75" customHeight="1">
      <c r="A889" s="88"/>
      <c r="B889" s="88"/>
      <c r="C889" s="88"/>
      <c r="D889" s="88"/>
      <c r="E889" s="88"/>
      <c r="F889" s="88"/>
      <c r="G889" s="88"/>
      <c r="H889" s="88"/>
      <c r="I889" s="88"/>
      <c r="J889" s="88"/>
      <c r="K889" s="88"/>
      <c r="L889" s="88"/>
      <c r="M889" s="88"/>
      <c r="N889" s="88"/>
      <c r="O889" s="88"/>
      <c r="P889" s="88"/>
      <c r="Q889" s="88"/>
      <c r="R889" s="88"/>
      <c r="S889" s="88"/>
      <c r="T889" s="88"/>
      <c r="U889" s="88"/>
      <c r="V889" s="88"/>
      <c r="W889" s="88"/>
      <c r="X889" s="88"/>
      <c r="Y889" s="88"/>
      <c r="Z889" s="88"/>
    </row>
    <row r="890" spans="1:26" ht="12.75" customHeight="1">
      <c r="A890" s="88"/>
      <c r="B890" s="88"/>
      <c r="C890" s="88"/>
      <c r="D890" s="88"/>
      <c r="E890" s="88"/>
      <c r="F890" s="88"/>
      <c r="G890" s="88"/>
      <c r="H890" s="88"/>
      <c r="I890" s="88"/>
      <c r="J890" s="88"/>
      <c r="K890" s="88"/>
      <c r="L890" s="88"/>
      <c r="M890" s="88"/>
      <c r="N890" s="88"/>
      <c r="O890" s="88"/>
      <c r="P890" s="88"/>
      <c r="Q890" s="88"/>
      <c r="R890" s="88"/>
      <c r="S890" s="88"/>
      <c r="T890" s="88"/>
      <c r="U890" s="88"/>
      <c r="V890" s="88"/>
      <c r="W890" s="88"/>
      <c r="X890" s="88"/>
      <c r="Y890" s="88"/>
      <c r="Z890" s="88"/>
    </row>
    <row r="891" spans="1:26" ht="12.75" customHeight="1">
      <c r="A891" s="88"/>
      <c r="B891" s="88"/>
      <c r="C891" s="88"/>
      <c r="D891" s="88"/>
      <c r="E891" s="88"/>
      <c r="F891" s="88"/>
      <c r="G891" s="88"/>
      <c r="H891" s="88"/>
      <c r="I891" s="88"/>
      <c r="J891" s="88"/>
      <c r="K891" s="88"/>
      <c r="L891" s="88"/>
      <c r="M891" s="88"/>
      <c r="N891" s="88"/>
      <c r="O891" s="88"/>
      <c r="P891" s="88"/>
      <c r="Q891" s="88"/>
      <c r="R891" s="88"/>
      <c r="S891" s="88"/>
      <c r="T891" s="88"/>
      <c r="U891" s="88"/>
      <c r="V891" s="88"/>
      <c r="W891" s="88"/>
      <c r="X891" s="88"/>
      <c r="Y891" s="88"/>
      <c r="Z891" s="88"/>
    </row>
    <row r="892" spans="1:26" ht="12.75" customHeight="1">
      <c r="A892" s="88"/>
      <c r="B892" s="88"/>
      <c r="C892" s="88"/>
      <c r="D892" s="88"/>
      <c r="E892" s="88"/>
      <c r="F892" s="88"/>
      <c r="G892" s="88"/>
      <c r="H892" s="88"/>
      <c r="I892" s="88"/>
      <c r="J892" s="88"/>
      <c r="K892" s="88"/>
      <c r="L892" s="88"/>
      <c r="M892" s="88"/>
      <c r="N892" s="88"/>
      <c r="O892" s="88"/>
      <c r="P892" s="88"/>
      <c r="Q892" s="88"/>
      <c r="R892" s="88"/>
      <c r="S892" s="88"/>
      <c r="T892" s="88"/>
      <c r="U892" s="88"/>
      <c r="V892" s="88"/>
      <c r="W892" s="88"/>
      <c r="X892" s="88"/>
      <c r="Y892" s="88"/>
      <c r="Z892" s="88"/>
    </row>
    <row r="893" spans="1:26" ht="12.75" customHeight="1">
      <c r="A893" s="88"/>
      <c r="B893" s="88"/>
      <c r="C893" s="88"/>
      <c r="D893" s="88"/>
      <c r="E893" s="88"/>
      <c r="F893" s="88"/>
      <c r="G893" s="88"/>
      <c r="H893" s="88"/>
      <c r="I893" s="88"/>
      <c r="J893" s="88"/>
      <c r="K893" s="88"/>
      <c r="L893" s="88"/>
      <c r="M893" s="88"/>
      <c r="N893" s="88"/>
      <c r="O893" s="88"/>
      <c r="P893" s="88"/>
      <c r="Q893" s="88"/>
      <c r="R893" s="88"/>
      <c r="S893" s="88"/>
      <c r="T893" s="88"/>
      <c r="U893" s="88"/>
      <c r="V893" s="88"/>
      <c r="W893" s="88"/>
      <c r="X893" s="88"/>
      <c r="Y893" s="88"/>
      <c r="Z893" s="88"/>
    </row>
    <row r="894" spans="1:26" ht="12.75" customHeight="1">
      <c r="A894" s="88"/>
      <c r="B894" s="88"/>
      <c r="C894" s="88"/>
      <c r="D894" s="88"/>
      <c r="E894" s="88"/>
      <c r="F894" s="88"/>
      <c r="G894" s="88"/>
      <c r="H894" s="88"/>
      <c r="I894" s="88"/>
      <c r="J894" s="88"/>
      <c r="K894" s="88"/>
      <c r="L894" s="88"/>
      <c r="M894" s="88"/>
      <c r="N894" s="88"/>
      <c r="O894" s="88"/>
      <c r="P894" s="88"/>
      <c r="Q894" s="88"/>
      <c r="R894" s="88"/>
      <c r="S894" s="88"/>
      <c r="T894" s="88"/>
      <c r="U894" s="88"/>
      <c r="V894" s="88"/>
      <c r="W894" s="88"/>
      <c r="X894" s="88"/>
      <c r="Y894" s="88"/>
      <c r="Z894" s="88"/>
    </row>
    <row r="895" spans="1:26" ht="12.75" customHeight="1">
      <c r="A895" s="88"/>
      <c r="B895" s="88"/>
      <c r="C895" s="88"/>
      <c r="D895" s="88"/>
      <c r="E895" s="88"/>
      <c r="F895" s="88"/>
      <c r="G895" s="88"/>
      <c r="H895" s="88"/>
      <c r="I895" s="88"/>
      <c r="J895" s="88"/>
      <c r="K895" s="88"/>
      <c r="L895" s="88"/>
      <c r="M895" s="88"/>
      <c r="N895" s="88"/>
      <c r="O895" s="88"/>
      <c r="P895" s="88"/>
      <c r="Q895" s="88"/>
      <c r="R895" s="88"/>
      <c r="S895" s="88"/>
      <c r="T895" s="88"/>
      <c r="U895" s="88"/>
      <c r="V895" s="88"/>
      <c r="W895" s="88"/>
      <c r="X895" s="88"/>
      <c r="Y895" s="88"/>
      <c r="Z895" s="88"/>
    </row>
    <row r="896" spans="1:26" ht="12.75" customHeight="1">
      <c r="A896" s="88"/>
      <c r="B896" s="88"/>
      <c r="C896" s="88"/>
      <c r="D896" s="88"/>
      <c r="E896" s="88"/>
      <c r="F896" s="88"/>
      <c r="G896" s="88"/>
      <c r="H896" s="88"/>
      <c r="I896" s="88"/>
      <c r="J896" s="88"/>
      <c r="K896" s="88"/>
      <c r="L896" s="88"/>
      <c r="M896" s="88"/>
      <c r="N896" s="88"/>
      <c r="O896" s="88"/>
      <c r="P896" s="88"/>
      <c r="Q896" s="88"/>
      <c r="R896" s="88"/>
      <c r="S896" s="88"/>
      <c r="T896" s="88"/>
      <c r="U896" s="88"/>
      <c r="V896" s="88"/>
      <c r="W896" s="88"/>
      <c r="X896" s="88"/>
      <c r="Y896" s="88"/>
      <c r="Z896" s="88"/>
    </row>
    <row r="897" spans="1:26" ht="12.75" customHeight="1">
      <c r="A897" s="88"/>
      <c r="B897" s="88"/>
      <c r="C897" s="88"/>
      <c r="D897" s="88"/>
      <c r="E897" s="88"/>
      <c r="F897" s="88"/>
      <c r="G897" s="88"/>
      <c r="H897" s="88"/>
      <c r="I897" s="88"/>
      <c r="J897" s="88"/>
      <c r="K897" s="88"/>
      <c r="L897" s="88"/>
      <c r="M897" s="88"/>
      <c r="N897" s="88"/>
      <c r="O897" s="88"/>
      <c r="P897" s="88"/>
      <c r="Q897" s="88"/>
      <c r="R897" s="88"/>
      <c r="S897" s="88"/>
      <c r="T897" s="88"/>
      <c r="U897" s="88"/>
      <c r="V897" s="88"/>
      <c r="W897" s="88"/>
      <c r="X897" s="88"/>
      <c r="Y897" s="88"/>
      <c r="Z897" s="88"/>
    </row>
    <row r="898" spans="1:26" ht="12.75" customHeight="1">
      <c r="A898" s="88"/>
      <c r="B898" s="88"/>
      <c r="C898" s="88"/>
      <c r="D898" s="88"/>
      <c r="E898" s="88"/>
      <c r="F898" s="88"/>
      <c r="G898" s="88"/>
      <c r="H898" s="88"/>
      <c r="I898" s="88"/>
      <c r="J898" s="88"/>
      <c r="K898" s="88"/>
      <c r="L898" s="88"/>
      <c r="M898" s="88"/>
      <c r="N898" s="88"/>
      <c r="O898" s="88"/>
      <c r="P898" s="88"/>
      <c r="Q898" s="88"/>
      <c r="R898" s="88"/>
      <c r="S898" s="88"/>
      <c r="T898" s="88"/>
      <c r="U898" s="88"/>
      <c r="V898" s="88"/>
      <c r="W898" s="88"/>
      <c r="X898" s="88"/>
      <c r="Y898" s="88"/>
      <c r="Z898" s="88"/>
    </row>
    <row r="899" spans="1:26" ht="12.75" customHeight="1">
      <c r="A899" s="88"/>
      <c r="B899" s="88"/>
      <c r="C899" s="88"/>
      <c r="D899" s="88"/>
      <c r="E899" s="88"/>
      <c r="F899" s="88"/>
      <c r="G899" s="88"/>
      <c r="H899" s="88"/>
      <c r="I899" s="88"/>
      <c r="J899" s="88"/>
      <c r="K899" s="88"/>
      <c r="L899" s="88"/>
      <c r="M899" s="88"/>
      <c r="N899" s="88"/>
      <c r="O899" s="88"/>
      <c r="P899" s="88"/>
      <c r="Q899" s="88"/>
      <c r="R899" s="88"/>
      <c r="S899" s="88"/>
      <c r="T899" s="88"/>
      <c r="U899" s="88"/>
      <c r="V899" s="88"/>
      <c r="W899" s="88"/>
      <c r="X899" s="88"/>
      <c r="Y899" s="88"/>
      <c r="Z899" s="88"/>
    </row>
    <row r="900" spans="1:26" ht="12.75" customHeight="1">
      <c r="A900" s="88"/>
      <c r="B900" s="88"/>
      <c r="C900" s="88"/>
      <c r="D900" s="88"/>
      <c r="E900" s="88"/>
      <c r="F900" s="88"/>
      <c r="G900" s="88"/>
      <c r="H900" s="88"/>
      <c r="I900" s="88"/>
      <c r="J900" s="88"/>
      <c r="K900" s="88"/>
      <c r="L900" s="88"/>
      <c r="M900" s="88"/>
      <c r="N900" s="88"/>
      <c r="O900" s="88"/>
      <c r="P900" s="88"/>
      <c r="Q900" s="88"/>
      <c r="R900" s="88"/>
      <c r="S900" s="88"/>
      <c r="T900" s="88"/>
      <c r="U900" s="88"/>
      <c r="V900" s="88"/>
      <c r="W900" s="88"/>
      <c r="X900" s="88"/>
      <c r="Y900" s="88"/>
      <c r="Z900" s="88"/>
    </row>
    <row r="901" spans="1:26" ht="12.75" customHeight="1">
      <c r="A901" s="88"/>
      <c r="B901" s="88"/>
      <c r="C901" s="88"/>
      <c r="D901" s="88"/>
      <c r="E901" s="88"/>
      <c r="F901" s="88"/>
      <c r="G901" s="88"/>
      <c r="H901" s="88"/>
      <c r="I901" s="88"/>
      <c r="J901" s="88"/>
      <c r="K901" s="88"/>
      <c r="L901" s="88"/>
      <c r="M901" s="88"/>
      <c r="N901" s="88"/>
      <c r="O901" s="88"/>
      <c r="P901" s="88"/>
      <c r="Q901" s="88"/>
      <c r="R901" s="88"/>
      <c r="S901" s="88"/>
      <c r="T901" s="88"/>
      <c r="U901" s="88"/>
      <c r="V901" s="88"/>
      <c r="W901" s="88"/>
      <c r="X901" s="88"/>
      <c r="Y901" s="88"/>
      <c r="Z901" s="88"/>
    </row>
    <row r="902" spans="1:26" ht="12.75" customHeight="1">
      <c r="A902" s="88"/>
      <c r="B902" s="88"/>
      <c r="C902" s="88"/>
      <c r="D902" s="88"/>
      <c r="E902" s="88"/>
      <c r="F902" s="88"/>
      <c r="G902" s="88"/>
      <c r="H902" s="88"/>
      <c r="I902" s="88"/>
      <c r="J902" s="88"/>
      <c r="K902" s="88"/>
      <c r="L902" s="88"/>
      <c r="M902" s="88"/>
      <c r="N902" s="88"/>
      <c r="O902" s="88"/>
      <c r="P902" s="88"/>
      <c r="Q902" s="88"/>
      <c r="R902" s="88"/>
      <c r="S902" s="88"/>
      <c r="T902" s="88"/>
      <c r="U902" s="88"/>
      <c r="V902" s="88"/>
      <c r="W902" s="88"/>
      <c r="X902" s="88"/>
      <c r="Y902" s="88"/>
      <c r="Z902" s="88"/>
    </row>
    <row r="903" spans="1:26" ht="12.75" customHeight="1">
      <c r="A903" s="88"/>
      <c r="B903" s="88"/>
      <c r="C903" s="88"/>
      <c r="D903" s="88"/>
      <c r="E903" s="88"/>
      <c r="F903" s="88"/>
      <c r="G903" s="88"/>
      <c r="H903" s="88"/>
      <c r="I903" s="88"/>
      <c r="J903" s="88"/>
      <c r="K903" s="88"/>
      <c r="L903" s="88"/>
      <c r="M903" s="88"/>
      <c r="N903" s="88"/>
      <c r="O903" s="88"/>
      <c r="P903" s="88"/>
      <c r="Q903" s="88"/>
      <c r="R903" s="88"/>
      <c r="S903" s="88"/>
      <c r="T903" s="88"/>
      <c r="U903" s="88"/>
      <c r="V903" s="88"/>
      <c r="W903" s="88"/>
      <c r="X903" s="88"/>
      <c r="Y903" s="88"/>
      <c r="Z903" s="88"/>
    </row>
    <row r="904" spans="1:26" ht="12.75" customHeight="1">
      <c r="A904" s="88"/>
      <c r="B904" s="88"/>
      <c r="C904" s="88"/>
      <c r="D904" s="88"/>
      <c r="E904" s="88"/>
      <c r="F904" s="88"/>
      <c r="G904" s="88"/>
      <c r="H904" s="88"/>
      <c r="I904" s="88"/>
      <c r="J904" s="88"/>
      <c r="K904" s="88"/>
      <c r="L904" s="88"/>
      <c r="M904" s="88"/>
      <c r="N904" s="88"/>
      <c r="O904" s="88"/>
      <c r="P904" s="88"/>
      <c r="Q904" s="88"/>
      <c r="R904" s="88"/>
      <c r="S904" s="88"/>
      <c r="T904" s="88"/>
      <c r="U904" s="88"/>
      <c r="V904" s="88"/>
      <c r="W904" s="88"/>
      <c r="X904" s="88"/>
      <c r="Y904" s="88"/>
      <c r="Z904" s="88"/>
    </row>
    <row r="905" spans="1:26" ht="12.75" customHeight="1">
      <c r="A905" s="88"/>
      <c r="B905" s="88"/>
      <c r="C905" s="88"/>
      <c r="D905" s="88"/>
      <c r="E905" s="88"/>
      <c r="F905" s="88"/>
      <c r="G905" s="88"/>
      <c r="H905" s="88"/>
      <c r="I905" s="88"/>
      <c r="J905" s="88"/>
      <c r="K905" s="88"/>
      <c r="L905" s="88"/>
      <c r="M905" s="88"/>
      <c r="N905" s="88"/>
      <c r="O905" s="88"/>
      <c r="P905" s="88"/>
      <c r="Q905" s="88"/>
      <c r="R905" s="88"/>
      <c r="S905" s="88"/>
      <c r="T905" s="88"/>
      <c r="U905" s="88"/>
      <c r="V905" s="88"/>
      <c r="W905" s="88"/>
      <c r="X905" s="88"/>
      <c r="Y905" s="88"/>
      <c r="Z905" s="88"/>
    </row>
    <row r="906" spans="1:26" ht="12.75" customHeight="1">
      <c r="A906" s="88"/>
      <c r="B906" s="88"/>
      <c r="C906" s="88"/>
      <c r="D906" s="88"/>
      <c r="E906" s="88"/>
      <c r="F906" s="88"/>
      <c r="G906" s="88"/>
      <c r="H906" s="88"/>
      <c r="I906" s="88"/>
      <c r="J906" s="88"/>
      <c r="K906" s="88"/>
      <c r="L906" s="88"/>
      <c r="M906" s="88"/>
      <c r="N906" s="88"/>
      <c r="O906" s="88"/>
      <c r="P906" s="88"/>
      <c r="Q906" s="88"/>
      <c r="R906" s="88"/>
      <c r="S906" s="88"/>
      <c r="T906" s="88"/>
      <c r="U906" s="88"/>
      <c r="V906" s="88"/>
      <c r="W906" s="88"/>
      <c r="X906" s="88"/>
      <c r="Y906" s="88"/>
      <c r="Z906" s="88"/>
    </row>
    <row r="907" spans="1:26" ht="12.75" customHeight="1">
      <c r="A907" s="88"/>
      <c r="B907" s="88"/>
      <c r="C907" s="88"/>
      <c r="D907" s="88"/>
      <c r="E907" s="88"/>
      <c r="F907" s="88"/>
      <c r="G907" s="88"/>
      <c r="H907" s="88"/>
      <c r="I907" s="88"/>
      <c r="J907" s="88"/>
      <c r="K907" s="88"/>
      <c r="L907" s="88"/>
      <c r="M907" s="88"/>
      <c r="N907" s="88"/>
      <c r="O907" s="88"/>
      <c r="P907" s="88"/>
      <c r="Q907" s="88"/>
      <c r="R907" s="88"/>
      <c r="S907" s="88"/>
      <c r="T907" s="88"/>
      <c r="U907" s="88"/>
      <c r="V907" s="88"/>
      <c r="W907" s="88"/>
      <c r="X907" s="88"/>
      <c r="Y907" s="88"/>
      <c r="Z907" s="88"/>
    </row>
    <row r="908" spans="1:26" ht="12.75" customHeight="1">
      <c r="A908" s="88"/>
      <c r="B908" s="88"/>
      <c r="C908" s="88"/>
      <c r="D908" s="88"/>
      <c r="E908" s="88"/>
      <c r="F908" s="88"/>
      <c r="G908" s="88"/>
      <c r="H908" s="88"/>
      <c r="I908" s="88"/>
      <c r="J908" s="88"/>
      <c r="K908" s="88"/>
      <c r="L908" s="88"/>
      <c r="M908" s="88"/>
      <c r="N908" s="88"/>
      <c r="O908" s="88"/>
      <c r="P908" s="88"/>
      <c r="Q908" s="88"/>
      <c r="R908" s="88"/>
      <c r="S908" s="88"/>
      <c r="T908" s="88"/>
      <c r="U908" s="88"/>
      <c r="V908" s="88"/>
      <c r="W908" s="88"/>
      <c r="X908" s="88"/>
      <c r="Y908" s="88"/>
      <c r="Z908" s="88"/>
    </row>
    <row r="909" spans="1:26" ht="12.75" customHeight="1">
      <c r="A909" s="88"/>
      <c r="B909" s="88"/>
      <c r="C909" s="88"/>
      <c r="D909" s="88"/>
      <c r="E909" s="88"/>
      <c r="F909" s="88"/>
      <c r="G909" s="88"/>
      <c r="H909" s="88"/>
      <c r="I909" s="88"/>
      <c r="J909" s="88"/>
      <c r="K909" s="88"/>
      <c r="L909" s="88"/>
      <c r="M909" s="88"/>
      <c r="N909" s="88"/>
      <c r="O909" s="88"/>
      <c r="P909" s="88"/>
      <c r="Q909" s="88"/>
      <c r="R909" s="88"/>
      <c r="S909" s="88"/>
      <c r="T909" s="88"/>
      <c r="U909" s="88"/>
      <c r="V909" s="88"/>
      <c r="W909" s="88"/>
      <c r="X909" s="88"/>
      <c r="Y909" s="88"/>
      <c r="Z909" s="88"/>
    </row>
    <row r="910" spans="1:26" ht="12.75" customHeight="1">
      <c r="A910" s="88"/>
      <c r="B910" s="88"/>
      <c r="C910" s="88"/>
      <c r="D910" s="88"/>
      <c r="E910" s="88"/>
      <c r="F910" s="88"/>
      <c r="G910" s="88"/>
      <c r="H910" s="88"/>
      <c r="I910" s="88"/>
      <c r="J910" s="88"/>
      <c r="K910" s="88"/>
      <c r="L910" s="88"/>
      <c r="M910" s="88"/>
      <c r="N910" s="88"/>
      <c r="O910" s="88"/>
      <c r="P910" s="88"/>
      <c r="Q910" s="88"/>
      <c r="R910" s="88"/>
      <c r="S910" s="88"/>
      <c r="T910" s="88"/>
      <c r="U910" s="88"/>
      <c r="V910" s="88"/>
      <c r="W910" s="88"/>
      <c r="X910" s="88"/>
      <c r="Y910" s="88"/>
      <c r="Z910" s="88"/>
    </row>
    <row r="911" spans="1:26" ht="12.75" customHeight="1">
      <c r="A911" s="88"/>
      <c r="B911" s="88"/>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row>
    <row r="912" spans="1:26" ht="12.75" customHeight="1">
      <c r="A912" s="88"/>
      <c r="B912" s="88"/>
      <c r="C912" s="88"/>
      <c r="D912" s="88"/>
      <c r="E912" s="88"/>
      <c r="F912" s="88"/>
      <c r="G912" s="88"/>
      <c r="H912" s="88"/>
      <c r="I912" s="88"/>
      <c r="J912" s="88"/>
      <c r="K912" s="88"/>
      <c r="L912" s="88"/>
      <c r="M912" s="88"/>
      <c r="N912" s="88"/>
      <c r="O912" s="88"/>
      <c r="P912" s="88"/>
      <c r="Q912" s="88"/>
      <c r="R912" s="88"/>
      <c r="S912" s="88"/>
      <c r="T912" s="88"/>
      <c r="U912" s="88"/>
      <c r="V912" s="88"/>
      <c r="W912" s="88"/>
      <c r="X912" s="88"/>
      <c r="Y912" s="88"/>
      <c r="Z912" s="88"/>
    </row>
    <row r="913" spans="1:26" ht="12.75" customHeight="1">
      <c r="A913" s="88"/>
      <c r="B913" s="88"/>
      <c r="C913" s="88"/>
      <c r="D913" s="88"/>
      <c r="E913" s="88"/>
      <c r="F913" s="88"/>
      <c r="G913" s="88"/>
      <c r="H913" s="88"/>
      <c r="I913" s="88"/>
      <c r="J913" s="88"/>
      <c r="K913" s="88"/>
      <c r="L913" s="88"/>
      <c r="M913" s="88"/>
      <c r="N913" s="88"/>
      <c r="O913" s="88"/>
      <c r="P913" s="88"/>
      <c r="Q913" s="88"/>
      <c r="R913" s="88"/>
      <c r="S913" s="88"/>
      <c r="T913" s="88"/>
      <c r="U913" s="88"/>
      <c r="V913" s="88"/>
      <c r="W913" s="88"/>
      <c r="X913" s="88"/>
      <c r="Y913" s="88"/>
      <c r="Z913" s="88"/>
    </row>
    <row r="914" spans="1:26" ht="12.75" customHeight="1">
      <c r="A914" s="88"/>
      <c r="B914" s="88"/>
      <c r="C914" s="88"/>
      <c r="D914" s="88"/>
      <c r="E914" s="88"/>
      <c r="F914" s="88"/>
      <c r="G914" s="88"/>
      <c r="H914" s="88"/>
      <c r="I914" s="88"/>
      <c r="J914" s="88"/>
      <c r="K914" s="88"/>
      <c r="L914" s="88"/>
      <c r="M914" s="88"/>
      <c r="N914" s="88"/>
      <c r="O914" s="88"/>
      <c r="P914" s="88"/>
      <c r="Q914" s="88"/>
      <c r="R914" s="88"/>
      <c r="S914" s="88"/>
      <c r="T914" s="88"/>
      <c r="U914" s="88"/>
      <c r="V914" s="88"/>
      <c r="W914" s="88"/>
      <c r="X914" s="88"/>
      <c r="Y914" s="88"/>
      <c r="Z914" s="88"/>
    </row>
    <row r="915" spans="1:26" ht="12.75" customHeight="1">
      <c r="A915" s="88"/>
      <c r="B915" s="88"/>
      <c r="C915" s="88"/>
      <c r="D915" s="88"/>
      <c r="E915" s="88"/>
      <c r="F915" s="88"/>
      <c r="G915" s="88"/>
      <c r="H915" s="88"/>
      <c r="I915" s="88"/>
      <c r="J915" s="88"/>
      <c r="K915" s="88"/>
      <c r="L915" s="88"/>
      <c r="M915" s="88"/>
      <c r="N915" s="88"/>
      <c r="O915" s="88"/>
      <c r="P915" s="88"/>
      <c r="Q915" s="88"/>
      <c r="R915" s="88"/>
      <c r="S915" s="88"/>
      <c r="T915" s="88"/>
      <c r="U915" s="88"/>
      <c r="V915" s="88"/>
      <c r="W915" s="88"/>
      <c r="X915" s="88"/>
      <c r="Y915" s="88"/>
      <c r="Z915" s="88"/>
    </row>
    <row r="916" spans="1:26" ht="12.75" customHeight="1">
      <c r="A916" s="88"/>
      <c r="B916" s="88"/>
      <c r="C916" s="88"/>
      <c r="D916" s="88"/>
      <c r="E916" s="88"/>
      <c r="F916" s="88"/>
      <c r="G916" s="88"/>
      <c r="H916" s="88"/>
      <c r="I916" s="88"/>
      <c r="J916" s="88"/>
      <c r="K916" s="88"/>
      <c r="L916" s="88"/>
      <c r="M916" s="88"/>
      <c r="N916" s="88"/>
      <c r="O916" s="88"/>
      <c r="P916" s="88"/>
      <c r="Q916" s="88"/>
      <c r="R916" s="88"/>
      <c r="S916" s="88"/>
      <c r="T916" s="88"/>
      <c r="U916" s="88"/>
      <c r="V916" s="88"/>
      <c r="W916" s="88"/>
      <c r="X916" s="88"/>
      <c r="Y916" s="88"/>
      <c r="Z916" s="88"/>
    </row>
    <row r="917" spans="1:26" ht="12.75" customHeight="1">
      <c r="A917" s="88"/>
      <c r="B917" s="88"/>
      <c r="C917" s="88"/>
      <c r="D917" s="88"/>
      <c r="E917" s="88"/>
      <c r="F917" s="88"/>
      <c r="G917" s="88"/>
      <c r="H917" s="88"/>
      <c r="I917" s="88"/>
      <c r="J917" s="88"/>
      <c r="K917" s="88"/>
      <c r="L917" s="88"/>
      <c r="M917" s="88"/>
      <c r="N917" s="88"/>
      <c r="O917" s="88"/>
      <c r="P917" s="88"/>
      <c r="Q917" s="88"/>
      <c r="R917" s="88"/>
      <c r="S917" s="88"/>
      <c r="T917" s="88"/>
      <c r="U917" s="88"/>
      <c r="V917" s="88"/>
      <c r="W917" s="88"/>
      <c r="X917" s="88"/>
      <c r="Y917" s="88"/>
      <c r="Z917" s="88"/>
    </row>
    <row r="918" spans="1:26" ht="12.75" customHeight="1">
      <c r="A918" s="88"/>
      <c r="B918" s="88"/>
      <c r="C918" s="88"/>
      <c r="D918" s="88"/>
      <c r="E918" s="88"/>
      <c r="F918" s="88"/>
      <c r="G918" s="88"/>
      <c r="H918" s="88"/>
      <c r="I918" s="88"/>
      <c r="J918" s="88"/>
      <c r="K918" s="88"/>
      <c r="L918" s="88"/>
      <c r="M918" s="88"/>
      <c r="N918" s="88"/>
      <c r="O918" s="88"/>
      <c r="P918" s="88"/>
      <c r="Q918" s="88"/>
      <c r="R918" s="88"/>
      <c r="S918" s="88"/>
      <c r="T918" s="88"/>
      <c r="U918" s="88"/>
      <c r="V918" s="88"/>
      <c r="W918" s="88"/>
      <c r="X918" s="88"/>
      <c r="Y918" s="88"/>
      <c r="Z918" s="88"/>
    </row>
    <row r="919" spans="1:26" ht="12.75" customHeight="1">
      <c r="A919" s="88"/>
      <c r="B919" s="88"/>
      <c r="C919" s="88"/>
      <c r="D919" s="88"/>
      <c r="E919" s="88"/>
      <c r="F919" s="88"/>
      <c r="G919" s="88"/>
      <c r="H919" s="88"/>
      <c r="I919" s="88"/>
      <c r="J919" s="88"/>
      <c r="K919" s="88"/>
      <c r="L919" s="88"/>
      <c r="M919" s="88"/>
      <c r="N919" s="88"/>
      <c r="O919" s="88"/>
      <c r="P919" s="88"/>
      <c r="Q919" s="88"/>
      <c r="R919" s="88"/>
      <c r="S919" s="88"/>
      <c r="T919" s="88"/>
      <c r="U919" s="88"/>
      <c r="V919" s="88"/>
      <c r="W919" s="88"/>
      <c r="X919" s="88"/>
      <c r="Y919" s="88"/>
      <c r="Z919" s="88"/>
    </row>
    <row r="920" spans="1:26" ht="12.75" customHeight="1">
      <c r="A920" s="88"/>
      <c r="B920" s="88"/>
      <c r="C920" s="88"/>
      <c r="D920" s="88"/>
      <c r="E920" s="88"/>
      <c r="F920" s="88"/>
      <c r="G920" s="88"/>
      <c r="H920" s="88"/>
      <c r="I920" s="88"/>
      <c r="J920" s="88"/>
      <c r="K920" s="88"/>
      <c r="L920" s="88"/>
      <c r="M920" s="88"/>
      <c r="N920" s="88"/>
      <c r="O920" s="88"/>
      <c r="P920" s="88"/>
      <c r="Q920" s="88"/>
      <c r="R920" s="88"/>
      <c r="S920" s="88"/>
      <c r="T920" s="88"/>
      <c r="U920" s="88"/>
      <c r="V920" s="88"/>
      <c r="W920" s="88"/>
      <c r="X920" s="88"/>
      <c r="Y920" s="88"/>
      <c r="Z920" s="88"/>
    </row>
    <row r="921" spans="1:26" ht="12.75" customHeight="1">
      <c r="A921" s="88"/>
      <c r="B921" s="88"/>
      <c r="C921" s="88"/>
      <c r="D921" s="88"/>
      <c r="E921" s="88"/>
      <c r="F921" s="88"/>
      <c r="G921" s="88"/>
      <c r="H921" s="88"/>
      <c r="I921" s="88"/>
      <c r="J921" s="88"/>
      <c r="K921" s="88"/>
      <c r="L921" s="88"/>
      <c r="M921" s="88"/>
      <c r="N921" s="88"/>
      <c r="O921" s="88"/>
      <c r="P921" s="88"/>
      <c r="Q921" s="88"/>
      <c r="R921" s="88"/>
      <c r="S921" s="88"/>
      <c r="T921" s="88"/>
      <c r="U921" s="88"/>
      <c r="V921" s="88"/>
      <c r="W921" s="88"/>
      <c r="X921" s="88"/>
      <c r="Y921" s="88"/>
      <c r="Z921" s="88"/>
    </row>
    <row r="922" spans="1:26" ht="12.75" customHeight="1">
      <c r="A922" s="88"/>
      <c r="B922" s="88"/>
      <c r="C922" s="88"/>
      <c r="D922" s="88"/>
      <c r="E922" s="88"/>
      <c r="F922" s="88"/>
      <c r="G922" s="88"/>
      <c r="H922" s="88"/>
      <c r="I922" s="88"/>
      <c r="J922" s="88"/>
      <c r="K922" s="88"/>
      <c r="L922" s="88"/>
      <c r="M922" s="88"/>
      <c r="N922" s="88"/>
      <c r="O922" s="88"/>
      <c r="P922" s="88"/>
      <c r="Q922" s="88"/>
      <c r="R922" s="88"/>
      <c r="S922" s="88"/>
      <c r="T922" s="88"/>
      <c r="U922" s="88"/>
      <c r="V922" s="88"/>
      <c r="W922" s="88"/>
      <c r="X922" s="88"/>
      <c r="Y922" s="88"/>
      <c r="Z922" s="88"/>
    </row>
    <row r="923" spans="1:26" ht="12.75" customHeight="1">
      <c r="A923" s="88"/>
      <c r="B923" s="88"/>
      <c r="C923" s="88"/>
      <c r="D923" s="88"/>
      <c r="E923" s="88"/>
      <c r="F923" s="88"/>
      <c r="G923" s="88"/>
      <c r="H923" s="88"/>
      <c r="I923" s="88"/>
      <c r="J923" s="88"/>
      <c r="K923" s="88"/>
      <c r="L923" s="88"/>
      <c r="M923" s="88"/>
      <c r="N923" s="88"/>
      <c r="O923" s="88"/>
      <c r="P923" s="88"/>
      <c r="Q923" s="88"/>
      <c r="R923" s="88"/>
      <c r="S923" s="88"/>
      <c r="T923" s="88"/>
      <c r="U923" s="88"/>
      <c r="V923" s="88"/>
      <c r="W923" s="88"/>
      <c r="X923" s="88"/>
      <c r="Y923" s="88"/>
      <c r="Z923" s="88"/>
    </row>
    <row r="924" spans="1:26" ht="12.75" customHeight="1">
      <c r="A924" s="88"/>
      <c r="B924" s="88"/>
      <c r="C924" s="88"/>
      <c r="D924" s="88"/>
      <c r="E924" s="88"/>
      <c r="F924" s="88"/>
      <c r="G924" s="88"/>
      <c r="H924" s="88"/>
      <c r="I924" s="88"/>
      <c r="J924" s="88"/>
      <c r="K924" s="88"/>
      <c r="L924" s="88"/>
      <c r="M924" s="88"/>
      <c r="N924" s="88"/>
      <c r="O924" s="88"/>
      <c r="P924" s="88"/>
      <c r="Q924" s="88"/>
      <c r="R924" s="88"/>
      <c r="S924" s="88"/>
      <c r="T924" s="88"/>
      <c r="U924" s="88"/>
      <c r="V924" s="88"/>
      <c r="W924" s="88"/>
      <c r="X924" s="88"/>
      <c r="Y924" s="88"/>
      <c r="Z924" s="88"/>
    </row>
    <row r="925" spans="1:26" ht="12.75" customHeight="1">
      <c r="A925" s="88"/>
      <c r="B925" s="88"/>
      <c r="C925" s="88"/>
      <c r="D925" s="88"/>
      <c r="E925" s="88"/>
      <c r="F925" s="88"/>
      <c r="G925" s="88"/>
      <c r="H925" s="88"/>
      <c r="I925" s="88"/>
      <c r="J925" s="88"/>
      <c r="K925" s="88"/>
      <c r="L925" s="88"/>
      <c r="M925" s="88"/>
      <c r="N925" s="88"/>
      <c r="O925" s="88"/>
      <c r="P925" s="88"/>
      <c r="Q925" s="88"/>
      <c r="R925" s="88"/>
      <c r="S925" s="88"/>
      <c r="T925" s="88"/>
      <c r="U925" s="88"/>
      <c r="V925" s="88"/>
      <c r="W925" s="88"/>
      <c r="X925" s="88"/>
      <c r="Y925" s="88"/>
      <c r="Z925" s="88"/>
    </row>
    <row r="926" spans="1:26" ht="12.75" customHeight="1">
      <c r="A926" s="88"/>
      <c r="B926" s="88"/>
      <c r="C926" s="88"/>
      <c r="D926" s="88"/>
      <c r="E926" s="88"/>
      <c r="F926" s="88"/>
      <c r="G926" s="88"/>
      <c r="H926" s="88"/>
      <c r="I926" s="88"/>
      <c r="J926" s="88"/>
      <c r="K926" s="88"/>
      <c r="L926" s="88"/>
      <c r="M926" s="88"/>
      <c r="N926" s="88"/>
      <c r="O926" s="88"/>
      <c r="P926" s="88"/>
      <c r="Q926" s="88"/>
      <c r="R926" s="88"/>
      <c r="S926" s="88"/>
      <c r="T926" s="88"/>
      <c r="U926" s="88"/>
      <c r="V926" s="88"/>
      <c r="W926" s="88"/>
      <c r="X926" s="88"/>
      <c r="Y926" s="88"/>
      <c r="Z926" s="88"/>
    </row>
    <row r="927" spans="1:26" ht="12.75" customHeight="1">
      <c r="A927" s="88"/>
      <c r="B927" s="88"/>
      <c r="C927" s="88"/>
      <c r="D927" s="88"/>
      <c r="E927" s="88"/>
      <c r="F927" s="88"/>
      <c r="G927" s="88"/>
      <c r="H927" s="88"/>
      <c r="I927" s="88"/>
      <c r="J927" s="88"/>
      <c r="K927" s="88"/>
      <c r="L927" s="88"/>
      <c r="M927" s="88"/>
      <c r="N927" s="88"/>
      <c r="O927" s="88"/>
      <c r="P927" s="88"/>
      <c r="Q927" s="88"/>
      <c r="R927" s="88"/>
      <c r="S927" s="88"/>
      <c r="T927" s="88"/>
      <c r="U927" s="88"/>
      <c r="V927" s="88"/>
      <c r="W927" s="88"/>
      <c r="X927" s="88"/>
      <c r="Y927" s="88"/>
      <c r="Z927" s="88"/>
    </row>
    <row r="928" spans="1:26" ht="12.75" customHeight="1">
      <c r="A928" s="88"/>
      <c r="B928" s="88"/>
      <c r="C928" s="88"/>
      <c r="D928" s="88"/>
      <c r="E928" s="88"/>
      <c r="F928" s="88"/>
      <c r="G928" s="88"/>
      <c r="H928" s="88"/>
      <c r="I928" s="88"/>
      <c r="J928" s="88"/>
      <c r="K928" s="88"/>
      <c r="L928" s="88"/>
      <c r="M928" s="88"/>
      <c r="N928" s="88"/>
      <c r="O928" s="88"/>
      <c r="P928" s="88"/>
      <c r="Q928" s="88"/>
      <c r="R928" s="88"/>
      <c r="S928" s="88"/>
      <c r="T928" s="88"/>
      <c r="U928" s="88"/>
      <c r="V928" s="88"/>
      <c r="W928" s="88"/>
      <c r="X928" s="88"/>
      <c r="Y928" s="88"/>
      <c r="Z928" s="88"/>
    </row>
    <row r="929" spans="1:26" ht="12.75" customHeight="1">
      <c r="A929" s="88"/>
      <c r="B929" s="88"/>
      <c r="C929" s="88"/>
      <c r="D929" s="88"/>
      <c r="E929" s="88"/>
      <c r="F929" s="88"/>
      <c r="G929" s="88"/>
      <c r="H929" s="88"/>
      <c r="I929" s="88"/>
      <c r="J929" s="88"/>
      <c r="K929" s="88"/>
      <c r="L929" s="88"/>
      <c r="M929" s="88"/>
      <c r="N929" s="88"/>
      <c r="O929" s="88"/>
      <c r="P929" s="88"/>
      <c r="Q929" s="88"/>
      <c r="R929" s="88"/>
      <c r="S929" s="88"/>
      <c r="T929" s="88"/>
      <c r="U929" s="88"/>
      <c r="V929" s="88"/>
      <c r="W929" s="88"/>
      <c r="X929" s="88"/>
      <c r="Y929" s="88"/>
      <c r="Z929" s="88"/>
    </row>
    <row r="930" spans="1:26" ht="12.75" customHeight="1">
      <c r="A930" s="88"/>
      <c r="B930" s="88"/>
      <c r="C930" s="88"/>
      <c r="D930" s="88"/>
      <c r="E930" s="88"/>
      <c r="F930" s="88"/>
      <c r="G930" s="88"/>
      <c r="H930" s="88"/>
      <c r="I930" s="88"/>
      <c r="J930" s="88"/>
      <c r="K930" s="88"/>
      <c r="L930" s="88"/>
      <c r="M930" s="88"/>
      <c r="N930" s="88"/>
      <c r="O930" s="88"/>
      <c r="P930" s="88"/>
      <c r="Q930" s="88"/>
      <c r="R930" s="88"/>
      <c r="S930" s="88"/>
      <c r="T930" s="88"/>
      <c r="U930" s="88"/>
      <c r="V930" s="88"/>
      <c r="W930" s="88"/>
      <c r="X930" s="88"/>
      <c r="Y930" s="88"/>
      <c r="Z930" s="88"/>
    </row>
    <row r="931" spans="1:26" ht="12.75" customHeight="1">
      <c r="A931" s="88"/>
      <c r="B931" s="88"/>
      <c r="C931" s="88"/>
      <c r="D931" s="88"/>
      <c r="E931" s="88"/>
      <c r="F931" s="88"/>
      <c r="G931" s="88"/>
      <c r="H931" s="88"/>
      <c r="I931" s="88"/>
      <c r="J931" s="88"/>
      <c r="K931" s="88"/>
      <c r="L931" s="88"/>
      <c r="M931" s="88"/>
      <c r="N931" s="88"/>
      <c r="O931" s="88"/>
      <c r="P931" s="88"/>
      <c r="Q931" s="88"/>
      <c r="R931" s="88"/>
      <c r="S931" s="88"/>
      <c r="T931" s="88"/>
      <c r="U931" s="88"/>
      <c r="V931" s="88"/>
      <c r="W931" s="88"/>
      <c r="X931" s="88"/>
      <c r="Y931" s="88"/>
      <c r="Z931" s="88"/>
    </row>
    <row r="932" spans="1:26" ht="12.75" customHeight="1">
      <c r="A932" s="88"/>
      <c r="B932" s="88"/>
      <c r="C932" s="88"/>
      <c r="D932" s="88"/>
      <c r="E932" s="88"/>
      <c r="F932" s="88"/>
      <c r="G932" s="88"/>
      <c r="H932" s="88"/>
      <c r="I932" s="88"/>
      <c r="J932" s="88"/>
      <c r="K932" s="88"/>
      <c r="L932" s="88"/>
      <c r="M932" s="88"/>
      <c r="N932" s="88"/>
      <c r="O932" s="88"/>
      <c r="P932" s="88"/>
      <c r="Q932" s="88"/>
      <c r="R932" s="88"/>
      <c r="S932" s="88"/>
      <c r="T932" s="88"/>
      <c r="U932" s="88"/>
      <c r="V932" s="88"/>
      <c r="W932" s="88"/>
      <c r="X932" s="88"/>
      <c r="Y932" s="88"/>
      <c r="Z932" s="88"/>
    </row>
    <row r="933" spans="1:26" ht="12.75" customHeight="1">
      <c r="A933" s="88"/>
      <c r="B933" s="88"/>
      <c r="C933" s="88"/>
      <c r="D933" s="88"/>
      <c r="E933" s="88"/>
      <c r="F933" s="88"/>
      <c r="G933" s="88"/>
      <c r="H933" s="88"/>
      <c r="I933" s="88"/>
      <c r="J933" s="88"/>
      <c r="K933" s="88"/>
      <c r="L933" s="88"/>
      <c r="M933" s="88"/>
      <c r="N933" s="88"/>
      <c r="O933" s="88"/>
      <c r="P933" s="88"/>
      <c r="Q933" s="88"/>
      <c r="R933" s="88"/>
      <c r="S933" s="88"/>
      <c r="T933" s="88"/>
      <c r="U933" s="88"/>
      <c r="V933" s="88"/>
      <c r="W933" s="88"/>
      <c r="X933" s="88"/>
      <c r="Y933" s="88"/>
      <c r="Z933" s="88"/>
    </row>
    <row r="934" spans="1:26" ht="12.75" customHeight="1">
      <c r="A934" s="88"/>
      <c r="B934" s="88"/>
      <c r="C934" s="88"/>
      <c r="D934" s="88"/>
      <c r="E934" s="88"/>
      <c r="F934" s="88"/>
      <c r="G934" s="88"/>
      <c r="H934" s="88"/>
      <c r="I934" s="88"/>
      <c r="J934" s="88"/>
      <c r="K934" s="88"/>
      <c r="L934" s="88"/>
      <c r="M934" s="88"/>
      <c r="N934" s="88"/>
      <c r="O934" s="88"/>
      <c r="P934" s="88"/>
      <c r="Q934" s="88"/>
      <c r="R934" s="88"/>
      <c r="S934" s="88"/>
      <c r="T934" s="88"/>
      <c r="U934" s="88"/>
      <c r="V934" s="88"/>
      <c r="W934" s="88"/>
      <c r="X934" s="88"/>
      <c r="Y934" s="88"/>
      <c r="Z934" s="88"/>
    </row>
    <row r="935" spans="1:26" ht="12.75" customHeight="1">
      <c r="A935" s="88"/>
      <c r="B935" s="88"/>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row>
    <row r="936" spans="1:26" ht="12.75" customHeight="1">
      <c r="A936" s="88"/>
      <c r="B936" s="88"/>
      <c r="C936" s="88"/>
      <c r="D936" s="88"/>
      <c r="E936" s="88"/>
      <c r="F936" s="88"/>
      <c r="G936" s="88"/>
      <c r="H936" s="88"/>
      <c r="I936" s="88"/>
      <c r="J936" s="88"/>
      <c r="K936" s="88"/>
      <c r="L936" s="88"/>
      <c r="M936" s="88"/>
      <c r="N936" s="88"/>
      <c r="O936" s="88"/>
      <c r="P936" s="88"/>
      <c r="Q936" s="88"/>
      <c r="R936" s="88"/>
      <c r="S936" s="88"/>
      <c r="T936" s="88"/>
      <c r="U936" s="88"/>
      <c r="V936" s="88"/>
      <c r="W936" s="88"/>
      <c r="X936" s="88"/>
      <c r="Y936" s="88"/>
      <c r="Z936" s="88"/>
    </row>
    <row r="937" spans="1:26" ht="12.75" customHeight="1">
      <c r="A937" s="88"/>
      <c r="B937" s="88"/>
      <c r="C937" s="88"/>
      <c r="D937" s="88"/>
      <c r="E937" s="88"/>
      <c r="F937" s="88"/>
      <c r="G937" s="88"/>
      <c r="H937" s="88"/>
      <c r="I937" s="88"/>
      <c r="J937" s="88"/>
      <c r="K937" s="88"/>
      <c r="L937" s="88"/>
      <c r="M937" s="88"/>
      <c r="N937" s="88"/>
      <c r="O937" s="88"/>
      <c r="P937" s="88"/>
      <c r="Q937" s="88"/>
      <c r="R937" s="88"/>
      <c r="S937" s="88"/>
      <c r="T937" s="88"/>
      <c r="U937" s="88"/>
      <c r="V937" s="88"/>
      <c r="W937" s="88"/>
      <c r="X937" s="88"/>
      <c r="Y937" s="88"/>
      <c r="Z937" s="88"/>
    </row>
    <row r="938" spans="1:26" ht="12.75" customHeight="1">
      <c r="A938" s="88"/>
      <c r="B938" s="88"/>
      <c r="C938" s="88"/>
      <c r="D938" s="88"/>
      <c r="E938" s="88"/>
      <c r="F938" s="88"/>
      <c r="G938" s="88"/>
      <c r="H938" s="88"/>
      <c r="I938" s="88"/>
      <c r="J938" s="88"/>
      <c r="K938" s="88"/>
      <c r="L938" s="88"/>
      <c r="M938" s="88"/>
      <c r="N938" s="88"/>
      <c r="O938" s="88"/>
      <c r="P938" s="88"/>
      <c r="Q938" s="88"/>
      <c r="R938" s="88"/>
      <c r="S938" s="88"/>
      <c r="T938" s="88"/>
      <c r="U938" s="88"/>
      <c r="V938" s="88"/>
      <c r="W938" s="88"/>
      <c r="X938" s="88"/>
      <c r="Y938" s="88"/>
      <c r="Z938" s="88"/>
    </row>
    <row r="939" spans="1:26" ht="12.75" customHeight="1">
      <c r="A939" s="88"/>
      <c r="B939" s="88"/>
      <c r="C939" s="88"/>
      <c r="D939" s="88"/>
      <c r="E939" s="88"/>
      <c r="F939" s="88"/>
      <c r="G939" s="88"/>
      <c r="H939" s="88"/>
      <c r="I939" s="88"/>
      <c r="J939" s="88"/>
      <c r="K939" s="88"/>
      <c r="L939" s="88"/>
      <c r="M939" s="88"/>
      <c r="N939" s="88"/>
      <c r="O939" s="88"/>
      <c r="P939" s="88"/>
      <c r="Q939" s="88"/>
      <c r="R939" s="88"/>
      <c r="S939" s="88"/>
      <c r="T939" s="88"/>
      <c r="U939" s="88"/>
      <c r="V939" s="88"/>
      <c r="W939" s="88"/>
      <c r="X939" s="88"/>
      <c r="Y939" s="88"/>
      <c r="Z939" s="88"/>
    </row>
    <row r="940" spans="1:26" ht="12.75" customHeight="1">
      <c r="A940" s="88"/>
      <c r="B940" s="88"/>
      <c r="C940" s="88"/>
      <c r="D940" s="88"/>
      <c r="E940" s="88"/>
      <c r="F940" s="88"/>
      <c r="G940" s="88"/>
      <c r="H940" s="88"/>
      <c r="I940" s="88"/>
      <c r="J940" s="88"/>
      <c r="K940" s="88"/>
      <c r="L940" s="88"/>
      <c r="M940" s="88"/>
      <c r="N940" s="88"/>
      <c r="O940" s="88"/>
      <c r="P940" s="88"/>
      <c r="Q940" s="88"/>
      <c r="R940" s="88"/>
      <c r="S940" s="88"/>
      <c r="T940" s="88"/>
      <c r="U940" s="88"/>
      <c r="V940" s="88"/>
      <c r="W940" s="88"/>
      <c r="X940" s="88"/>
      <c r="Y940" s="88"/>
      <c r="Z940" s="88"/>
    </row>
    <row r="941" spans="1:26" ht="12.75" customHeight="1">
      <c r="A941" s="88"/>
      <c r="B941" s="88"/>
      <c r="C941" s="88"/>
      <c r="D941" s="88"/>
      <c r="E941" s="88"/>
      <c r="F941" s="88"/>
      <c r="G941" s="88"/>
      <c r="H941" s="88"/>
      <c r="I941" s="88"/>
      <c r="J941" s="88"/>
      <c r="K941" s="88"/>
      <c r="L941" s="88"/>
      <c r="M941" s="88"/>
      <c r="N941" s="88"/>
      <c r="O941" s="88"/>
      <c r="P941" s="88"/>
      <c r="Q941" s="88"/>
      <c r="R941" s="88"/>
      <c r="S941" s="88"/>
      <c r="T941" s="88"/>
      <c r="U941" s="88"/>
      <c r="V941" s="88"/>
      <c r="W941" s="88"/>
      <c r="X941" s="88"/>
      <c r="Y941" s="88"/>
      <c r="Z941" s="88"/>
    </row>
    <row r="942" spans="1:26" ht="12.75" customHeight="1">
      <c r="A942" s="88"/>
      <c r="B942" s="88"/>
      <c r="C942" s="88"/>
      <c r="D942" s="88"/>
      <c r="E942" s="88"/>
      <c r="F942" s="88"/>
      <c r="G942" s="88"/>
      <c r="H942" s="88"/>
      <c r="I942" s="88"/>
      <c r="J942" s="88"/>
      <c r="K942" s="88"/>
      <c r="L942" s="88"/>
      <c r="M942" s="88"/>
      <c r="N942" s="88"/>
      <c r="O942" s="88"/>
      <c r="P942" s="88"/>
      <c r="Q942" s="88"/>
      <c r="R942" s="88"/>
      <c r="S942" s="88"/>
      <c r="T942" s="88"/>
      <c r="U942" s="88"/>
      <c r="V942" s="88"/>
      <c r="W942" s="88"/>
      <c r="X942" s="88"/>
      <c r="Y942" s="88"/>
      <c r="Z942" s="88"/>
    </row>
    <row r="943" spans="1:26" ht="12.75" customHeight="1">
      <c r="A943" s="88"/>
      <c r="B943" s="88"/>
      <c r="C943" s="88"/>
      <c r="D943" s="88"/>
      <c r="E943" s="88"/>
      <c r="F943" s="88"/>
      <c r="G943" s="88"/>
      <c r="H943" s="88"/>
      <c r="I943" s="88"/>
      <c r="J943" s="88"/>
      <c r="K943" s="88"/>
      <c r="L943" s="88"/>
      <c r="M943" s="88"/>
      <c r="N943" s="88"/>
      <c r="O943" s="88"/>
      <c r="P943" s="88"/>
      <c r="Q943" s="88"/>
      <c r="R943" s="88"/>
      <c r="S943" s="88"/>
      <c r="T943" s="88"/>
      <c r="U943" s="88"/>
      <c r="V943" s="88"/>
      <c r="W943" s="88"/>
      <c r="X943" s="88"/>
      <c r="Y943" s="88"/>
      <c r="Z943" s="88"/>
    </row>
    <row r="944" spans="1:26" ht="12.75" customHeight="1">
      <c r="A944" s="88"/>
      <c r="B944" s="88"/>
      <c r="C944" s="88"/>
      <c r="D944" s="88"/>
      <c r="E944" s="88"/>
      <c r="F944" s="88"/>
      <c r="G944" s="88"/>
      <c r="H944" s="88"/>
      <c r="I944" s="88"/>
      <c r="J944" s="88"/>
      <c r="K944" s="88"/>
      <c r="L944" s="88"/>
      <c r="M944" s="88"/>
      <c r="N944" s="88"/>
      <c r="O944" s="88"/>
      <c r="P944" s="88"/>
      <c r="Q944" s="88"/>
      <c r="R944" s="88"/>
      <c r="S944" s="88"/>
      <c r="T944" s="88"/>
      <c r="U944" s="88"/>
      <c r="V944" s="88"/>
      <c r="W944" s="88"/>
      <c r="X944" s="88"/>
      <c r="Y944" s="88"/>
      <c r="Z944" s="88"/>
    </row>
    <row r="945" spans="1:26" ht="12.75" customHeight="1">
      <c r="A945" s="88"/>
      <c r="B945" s="88"/>
      <c r="C945" s="88"/>
      <c r="D945" s="88"/>
      <c r="E945" s="88"/>
      <c r="F945" s="88"/>
      <c r="G945" s="88"/>
      <c r="H945" s="88"/>
      <c r="I945" s="88"/>
      <c r="J945" s="88"/>
      <c r="K945" s="88"/>
      <c r="L945" s="88"/>
      <c r="M945" s="88"/>
      <c r="N945" s="88"/>
      <c r="O945" s="88"/>
      <c r="P945" s="88"/>
      <c r="Q945" s="88"/>
      <c r="R945" s="88"/>
      <c r="S945" s="88"/>
      <c r="T945" s="88"/>
      <c r="U945" s="88"/>
      <c r="V945" s="88"/>
      <c r="W945" s="88"/>
      <c r="X945" s="88"/>
      <c r="Y945" s="88"/>
      <c r="Z945" s="88"/>
    </row>
    <row r="946" spans="1:26" ht="12.75" customHeight="1">
      <c r="A946" s="88"/>
      <c r="B946" s="88"/>
      <c r="C946" s="88"/>
      <c r="D946" s="88"/>
      <c r="E946" s="88"/>
      <c r="F946" s="88"/>
      <c r="G946" s="88"/>
      <c r="H946" s="88"/>
      <c r="I946" s="88"/>
      <c r="J946" s="88"/>
      <c r="K946" s="88"/>
      <c r="L946" s="88"/>
      <c r="M946" s="88"/>
      <c r="N946" s="88"/>
      <c r="O946" s="88"/>
      <c r="P946" s="88"/>
      <c r="Q946" s="88"/>
      <c r="R946" s="88"/>
      <c r="S946" s="88"/>
      <c r="T946" s="88"/>
      <c r="U946" s="88"/>
      <c r="V946" s="88"/>
      <c r="W946" s="88"/>
      <c r="X946" s="88"/>
      <c r="Y946" s="88"/>
      <c r="Z946" s="88"/>
    </row>
    <row r="947" spans="1:26" ht="12.75" customHeight="1">
      <c r="A947" s="88"/>
      <c r="B947" s="88"/>
      <c r="C947" s="88"/>
      <c r="D947" s="88"/>
      <c r="E947" s="88"/>
      <c r="F947" s="88"/>
      <c r="G947" s="88"/>
      <c r="H947" s="88"/>
      <c r="I947" s="88"/>
      <c r="J947" s="88"/>
      <c r="K947" s="88"/>
      <c r="L947" s="88"/>
      <c r="M947" s="88"/>
      <c r="N947" s="88"/>
      <c r="O947" s="88"/>
      <c r="P947" s="88"/>
      <c r="Q947" s="88"/>
      <c r="R947" s="88"/>
      <c r="S947" s="88"/>
      <c r="T947" s="88"/>
      <c r="U947" s="88"/>
      <c r="V947" s="88"/>
      <c r="W947" s="88"/>
      <c r="X947" s="88"/>
      <c r="Y947" s="88"/>
      <c r="Z947" s="88"/>
    </row>
    <row r="948" spans="1:26" ht="12.75" customHeight="1">
      <c r="A948" s="88"/>
      <c r="B948" s="88"/>
      <c r="C948" s="88"/>
      <c r="D948" s="88"/>
      <c r="E948" s="88"/>
      <c r="F948" s="88"/>
      <c r="G948" s="88"/>
      <c r="H948" s="88"/>
      <c r="I948" s="88"/>
      <c r="J948" s="88"/>
      <c r="K948" s="88"/>
      <c r="L948" s="88"/>
      <c r="M948" s="88"/>
      <c r="N948" s="88"/>
      <c r="O948" s="88"/>
      <c r="P948" s="88"/>
      <c r="Q948" s="88"/>
      <c r="R948" s="88"/>
      <c r="S948" s="88"/>
      <c r="T948" s="88"/>
      <c r="U948" s="88"/>
      <c r="V948" s="88"/>
      <c r="W948" s="88"/>
      <c r="X948" s="88"/>
      <c r="Y948" s="88"/>
      <c r="Z948" s="88"/>
    </row>
    <row r="949" spans="1:26" ht="12.75" customHeight="1">
      <c r="A949" s="88"/>
      <c r="B949" s="88"/>
      <c r="C949" s="88"/>
      <c r="D949" s="88"/>
      <c r="E949" s="88"/>
      <c r="F949" s="88"/>
      <c r="G949" s="88"/>
      <c r="H949" s="88"/>
      <c r="I949" s="88"/>
      <c r="J949" s="88"/>
      <c r="K949" s="88"/>
      <c r="L949" s="88"/>
      <c r="M949" s="88"/>
      <c r="N949" s="88"/>
      <c r="O949" s="88"/>
      <c r="P949" s="88"/>
      <c r="Q949" s="88"/>
      <c r="R949" s="88"/>
      <c r="S949" s="88"/>
      <c r="T949" s="88"/>
      <c r="U949" s="88"/>
      <c r="V949" s="88"/>
      <c r="W949" s="88"/>
      <c r="X949" s="88"/>
      <c r="Y949" s="88"/>
      <c r="Z949" s="88"/>
    </row>
    <row r="950" spans="1:26" ht="12.75" customHeight="1">
      <c r="A950" s="88"/>
      <c r="B950" s="88"/>
      <c r="C950" s="88"/>
      <c r="D950" s="88"/>
      <c r="E950" s="88"/>
      <c r="F950" s="88"/>
      <c r="G950" s="88"/>
      <c r="H950" s="88"/>
      <c r="I950" s="88"/>
      <c r="J950" s="88"/>
      <c r="K950" s="88"/>
      <c r="L950" s="88"/>
      <c r="M950" s="88"/>
      <c r="N950" s="88"/>
      <c r="O950" s="88"/>
      <c r="P950" s="88"/>
      <c r="Q950" s="88"/>
      <c r="R950" s="88"/>
      <c r="S950" s="88"/>
      <c r="T950" s="88"/>
      <c r="U950" s="88"/>
      <c r="V950" s="88"/>
      <c r="W950" s="88"/>
      <c r="X950" s="88"/>
      <c r="Y950" s="88"/>
      <c r="Z950" s="88"/>
    </row>
    <row r="951" spans="1:26" ht="12.75" customHeight="1">
      <c r="A951" s="88"/>
      <c r="B951" s="88"/>
      <c r="C951" s="88"/>
      <c r="D951" s="88"/>
      <c r="E951" s="88"/>
      <c r="F951" s="88"/>
      <c r="G951" s="88"/>
      <c r="H951" s="88"/>
      <c r="I951" s="88"/>
      <c r="J951" s="88"/>
      <c r="K951" s="88"/>
      <c r="L951" s="88"/>
      <c r="M951" s="88"/>
      <c r="N951" s="88"/>
      <c r="O951" s="88"/>
      <c r="P951" s="88"/>
      <c r="Q951" s="88"/>
      <c r="R951" s="88"/>
      <c r="S951" s="88"/>
      <c r="T951" s="88"/>
      <c r="U951" s="88"/>
      <c r="V951" s="88"/>
      <c r="W951" s="88"/>
      <c r="X951" s="88"/>
      <c r="Y951" s="88"/>
      <c r="Z951" s="88"/>
    </row>
    <row r="952" spans="1:26" ht="12.75" customHeight="1">
      <c r="A952" s="88"/>
      <c r="B952" s="88"/>
      <c r="C952" s="88"/>
      <c r="D952" s="88"/>
      <c r="E952" s="88"/>
      <c r="F952" s="88"/>
      <c r="G952" s="88"/>
      <c r="H952" s="88"/>
      <c r="I952" s="88"/>
      <c r="J952" s="88"/>
      <c r="K952" s="88"/>
      <c r="L952" s="88"/>
      <c r="M952" s="88"/>
      <c r="N952" s="88"/>
      <c r="O952" s="88"/>
      <c r="P952" s="88"/>
      <c r="Q952" s="88"/>
      <c r="R952" s="88"/>
      <c r="S952" s="88"/>
      <c r="T952" s="88"/>
      <c r="U952" s="88"/>
      <c r="V952" s="88"/>
      <c r="W952" s="88"/>
      <c r="X952" s="88"/>
      <c r="Y952" s="88"/>
      <c r="Z952" s="88"/>
    </row>
    <row r="953" spans="1:26" ht="12.75" customHeight="1">
      <c r="A953" s="88"/>
      <c r="B953" s="88"/>
      <c r="C953" s="88"/>
      <c r="D953" s="88"/>
      <c r="E953" s="88"/>
      <c r="F953" s="88"/>
      <c r="G953" s="88"/>
      <c r="H953" s="88"/>
      <c r="I953" s="88"/>
      <c r="J953" s="88"/>
      <c r="K953" s="88"/>
      <c r="L953" s="88"/>
      <c r="M953" s="88"/>
      <c r="N953" s="88"/>
      <c r="O953" s="88"/>
      <c r="P953" s="88"/>
      <c r="Q953" s="88"/>
      <c r="R953" s="88"/>
      <c r="S953" s="88"/>
      <c r="T953" s="88"/>
      <c r="U953" s="88"/>
      <c r="V953" s="88"/>
      <c r="W953" s="88"/>
      <c r="X953" s="88"/>
      <c r="Y953" s="88"/>
      <c r="Z953" s="88"/>
    </row>
    <row r="954" spans="1:26" ht="12.75" customHeight="1">
      <c r="A954" s="88"/>
      <c r="B954" s="88"/>
      <c r="C954" s="88"/>
      <c r="D954" s="88"/>
      <c r="E954" s="88"/>
      <c r="F954" s="88"/>
      <c r="G954" s="88"/>
      <c r="H954" s="88"/>
      <c r="I954" s="88"/>
      <c r="J954" s="88"/>
      <c r="K954" s="88"/>
      <c r="L954" s="88"/>
      <c r="M954" s="88"/>
      <c r="N954" s="88"/>
      <c r="O954" s="88"/>
      <c r="P954" s="88"/>
      <c r="Q954" s="88"/>
      <c r="R954" s="88"/>
      <c r="S954" s="88"/>
      <c r="T954" s="88"/>
      <c r="U954" s="88"/>
      <c r="V954" s="88"/>
      <c r="W954" s="88"/>
      <c r="X954" s="88"/>
      <c r="Y954" s="88"/>
      <c r="Z954" s="88"/>
    </row>
    <row r="955" spans="1:26" ht="12.75" customHeight="1">
      <c r="A955" s="88"/>
      <c r="B955" s="88"/>
      <c r="C955" s="88"/>
      <c r="D955" s="88"/>
      <c r="E955" s="88"/>
      <c r="F955" s="88"/>
      <c r="G955" s="88"/>
      <c r="H955" s="88"/>
      <c r="I955" s="88"/>
      <c r="J955" s="88"/>
      <c r="K955" s="88"/>
      <c r="L955" s="88"/>
      <c r="M955" s="88"/>
      <c r="N955" s="88"/>
      <c r="O955" s="88"/>
      <c r="P955" s="88"/>
      <c r="Q955" s="88"/>
      <c r="R955" s="88"/>
      <c r="S955" s="88"/>
      <c r="T955" s="88"/>
      <c r="U955" s="88"/>
      <c r="V955" s="88"/>
      <c r="W955" s="88"/>
      <c r="X955" s="88"/>
      <c r="Y955" s="88"/>
      <c r="Z955" s="88"/>
    </row>
    <row r="956" spans="1:26" ht="12.75" customHeight="1">
      <c r="A956" s="88"/>
      <c r="B956" s="88"/>
      <c r="C956" s="88"/>
      <c r="D956" s="88"/>
      <c r="E956" s="88"/>
      <c r="F956" s="88"/>
      <c r="G956" s="88"/>
      <c r="H956" s="88"/>
      <c r="I956" s="88"/>
      <c r="J956" s="88"/>
      <c r="K956" s="88"/>
      <c r="L956" s="88"/>
      <c r="M956" s="88"/>
      <c r="N956" s="88"/>
      <c r="O956" s="88"/>
      <c r="P956" s="88"/>
      <c r="Q956" s="88"/>
      <c r="R956" s="88"/>
      <c r="S956" s="88"/>
      <c r="T956" s="88"/>
      <c r="U956" s="88"/>
      <c r="V956" s="88"/>
      <c r="W956" s="88"/>
      <c r="X956" s="88"/>
      <c r="Y956" s="88"/>
      <c r="Z956" s="88"/>
    </row>
    <row r="957" spans="1:26" ht="12.75" customHeight="1">
      <c r="A957" s="88"/>
      <c r="B957" s="88"/>
      <c r="C957" s="88"/>
      <c r="D957" s="88"/>
      <c r="E957" s="88"/>
      <c r="F957" s="88"/>
      <c r="G957" s="88"/>
      <c r="H957" s="88"/>
      <c r="I957" s="88"/>
      <c r="J957" s="88"/>
      <c r="K957" s="88"/>
      <c r="L957" s="88"/>
      <c r="M957" s="88"/>
      <c r="N957" s="88"/>
      <c r="O957" s="88"/>
      <c r="P957" s="88"/>
      <c r="Q957" s="88"/>
      <c r="R957" s="88"/>
      <c r="S957" s="88"/>
      <c r="T957" s="88"/>
      <c r="U957" s="88"/>
      <c r="V957" s="88"/>
      <c r="W957" s="88"/>
      <c r="X957" s="88"/>
      <c r="Y957" s="88"/>
      <c r="Z957" s="88"/>
    </row>
    <row r="958" spans="1:26" ht="12.75" customHeight="1">
      <c r="A958" s="88"/>
      <c r="B958" s="88"/>
      <c r="C958" s="88"/>
      <c r="D958" s="88"/>
      <c r="E958" s="88"/>
      <c r="F958" s="88"/>
      <c r="G958" s="88"/>
      <c r="H958" s="88"/>
      <c r="I958" s="88"/>
      <c r="J958" s="88"/>
      <c r="K958" s="88"/>
      <c r="L958" s="88"/>
      <c r="M958" s="88"/>
      <c r="N958" s="88"/>
      <c r="O958" s="88"/>
      <c r="P958" s="88"/>
      <c r="Q958" s="88"/>
      <c r="R958" s="88"/>
      <c r="S958" s="88"/>
      <c r="T958" s="88"/>
      <c r="U958" s="88"/>
      <c r="V958" s="88"/>
      <c r="W958" s="88"/>
      <c r="X958" s="88"/>
      <c r="Y958" s="88"/>
      <c r="Z958" s="88"/>
    </row>
    <row r="959" spans="1:26" ht="12.75" customHeight="1">
      <c r="A959" s="88"/>
      <c r="B959" s="88"/>
      <c r="C959" s="88"/>
      <c r="D959" s="88"/>
      <c r="E959" s="88"/>
      <c r="F959" s="88"/>
      <c r="G959" s="88"/>
      <c r="H959" s="88"/>
      <c r="I959" s="88"/>
      <c r="J959" s="88"/>
      <c r="K959" s="88"/>
      <c r="L959" s="88"/>
      <c r="M959" s="88"/>
      <c r="N959" s="88"/>
      <c r="O959" s="88"/>
      <c r="P959" s="88"/>
      <c r="Q959" s="88"/>
      <c r="R959" s="88"/>
      <c r="S959" s="88"/>
      <c r="T959" s="88"/>
      <c r="U959" s="88"/>
      <c r="V959" s="88"/>
      <c r="W959" s="88"/>
      <c r="X959" s="88"/>
      <c r="Y959" s="88"/>
      <c r="Z959" s="88"/>
    </row>
    <row r="960" spans="1:26" ht="12.75" customHeight="1">
      <c r="A960" s="88"/>
      <c r="B960" s="88"/>
      <c r="C960" s="88"/>
      <c r="D960" s="88"/>
      <c r="E960" s="88"/>
      <c r="F960" s="88"/>
      <c r="G960" s="88"/>
      <c r="H960" s="88"/>
      <c r="I960" s="88"/>
      <c r="J960" s="88"/>
      <c r="K960" s="88"/>
      <c r="L960" s="88"/>
      <c r="M960" s="88"/>
      <c r="N960" s="88"/>
      <c r="O960" s="88"/>
      <c r="P960" s="88"/>
      <c r="Q960" s="88"/>
      <c r="R960" s="88"/>
      <c r="S960" s="88"/>
      <c r="T960" s="88"/>
      <c r="U960" s="88"/>
      <c r="V960" s="88"/>
      <c r="W960" s="88"/>
      <c r="X960" s="88"/>
      <c r="Y960" s="88"/>
      <c r="Z960" s="88"/>
    </row>
    <row r="961" spans="1:26" ht="12.75" customHeight="1">
      <c r="A961" s="88"/>
      <c r="B961" s="88"/>
      <c r="C961" s="88"/>
      <c r="D961" s="88"/>
      <c r="E961" s="88"/>
      <c r="F961" s="88"/>
      <c r="G961" s="88"/>
      <c r="H961" s="88"/>
      <c r="I961" s="88"/>
      <c r="J961" s="88"/>
      <c r="K961" s="88"/>
      <c r="L961" s="88"/>
      <c r="M961" s="88"/>
      <c r="N961" s="88"/>
      <c r="O961" s="88"/>
      <c r="P961" s="88"/>
      <c r="Q961" s="88"/>
      <c r="R961" s="88"/>
      <c r="S961" s="88"/>
      <c r="T961" s="88"/>
      <c r="U961" s="88"/>
      <c r="V961" s="88"/>
      <c r="W961" s="88"/>
      <c r="X961" s="88"/>
      <c r="Y961" s="88"/>
      <c r="Z961" s="88"/>
    </row>
    <row r="962" spans="1:26" ht="12.75" customHeight="1">
      <c r="A962" s="88"/>
      <c r="B962" s="88"/>
      <c r="C962" s="88"/>
      <c r="D962" s="88"/>
      <c r="E962" s="88"/>
      <c r="F962" s="88"/>
      <c r="G962" s="88"/>
      <c r="H962" s="88"/>
      <c r="I962" s="88"/>
      <c r="J962" s="88"/>
      <c r="K962" s="88"/>
      <c r="L962" s="88"/>
      <c r="M962" s="88"/>
      <c r="N962" s="88"/>
      <c r="O962" s="88"/>
      <c r="P962" s="88"/>
      <c r="Q962" s="88"/>
      <c r="R962" s="88"/>
      <c r="S962" s="88"/>
      <c r="T962" s="88"/>
      <c r="U962" s="88"/>
      <c r="V962" s="88"/>
      <c r="W962" s="88"/>
      <c r="X962" s="88"/>
      <c r="Y962" s="88"/>
      <c r="Z962" s="88"/>
    </row>
    <row r="963" spans="1:26" ht="12.75" customHeight="1">
      <c r="A963" s="88"/>
      <c r="B963" s="88"/>
      <c r="C963" s="88"/>
      <c r="D963" s="88"/>
      <c r="E963" s="88"/>
      <c r="F963" s="88"/>
      <c r="G963" s="88"/>
      <c r="H963" s="88"/>
      <c r="I963" s="88"/>
      <c r="J963" s="88"/>
      <c r="K963" s="88"/>
      <c r="L963" s="88"/>
      <c r="M963" s="88"/>
      <c r="N963" s="88"/>
      <c r="O963" s="88"/>
      <c r="P963" s="88"/>
      <c r="Q963" s="88"/>
      <c r="R963" s="88"/>
      <c r="S963" s="88"/>
      <c r="T963" s="88"/>
      <c r="U963" s="88"/>
      <c r="V963" s="88"/>
      <c r="W963" s="88"/>
      <c r="X963" s="88"/>
      <c r="Y963" s="88"/>
      <c r="Z963" s="88"/>
    </row>
    <row r="964" spans="1:26" ht="12.75" customHeight="1">
      <c r="A964" s="88"/>
      <c r="B964" s="88"/>
      <c r="C964" s="88"/>
      <c r="D964" s="88"/>
      <c r="E964" s="88"/>
      <c r="F964" s="88"/>
      <c r="G964" s="88"/>
      <c r="H964" s="88"/>
      <c r="I964" s="88"/>
      <c r="J964" s="88"/>
      <c r="K964" s="88"/>
      <c r="L964" s="88"/>
      <c r="M964" s="88"/>
      <c r="N964" s="88"/>
      <c r="O964" s="88"/>
      <c r="P964" s="88"/>
      <c r="Q964" s="88"/>
      <c r="R964" s="88"/>
      <c r="S964" s="88"/>
      <c r="T964" s="88"/>
      <c r="U964" s="88"/>
      <c r="V964" s="88"/>
      <c r="W964" s="88"/>
      <c r="X964" s="88"/>
      <c r="Y964" s="88"/>
      <c r="Z964" s="88"/>
    </row>
    <row r="965" spans="1:26" ht="12.75" customHeight="1">
      <c r="A965" s="88"/>
      <c r="B965" s="88"/>
      <c r="C965" s="88"/>
      <c r="D965" s="88"/>
      <c r="E965" s="88"/>
      <c r="F965" s="88"/>
      <c r="G965" s="88"/>
      <c r="H965" s="88"/>
      <c r="I965" s="88"/>
      <c r="J965" s="88"/>
      <c r="K965" s="88"/>
      <c r="L965" s="88"/>
      <c r="M965" s="88"/>
      <c r="N965" s="88"/>
      <c r="O965" s="88"/>
      <c r="P965" s="88"/>
      <c r="Q965" s="88"/>
      <c r="R965" s="88"/>
      <c r="S965" s="88"/>
      <c r="T965" s="88"/>
      <c r="U965" s="88"/>
      <c r="V965" s="88"/>
      <c r="W965" s="88"/>
      <c r="X965" s="88"/>
      <c r="Y965" s="88"/>
      <c r="Z965" s="88"/>
    </row>
    <row r="966" spans="1:26" ht="12.75" customHeight="1">
      <c r="A966" s="88"/>
      <c r="B966" s="88"/>
      <c r="C966" s="88"/>
      <c r="D966" s="88"/>
      <c r="E966" s="88"/>
      <c r="F966" s="88"/>
      <c r="G966" s="88"/>
      <c r="H966" s="88"/>
      <c r="I966" s="88"/>
      <c r="J966" s="88"/>
      <c r="K966" s="88"/>
      <c r="L966" s="88"/>
      <c r="M966" s="88"/>
      <c r="N966" s="88"/>
      <c r="O966" s="88"/>
      <c r="P966" s="88"/>
      <c r="Q966" s="88"/>
      <c r="R966" s="88"/>
      <c r="S966" s="88"/>
      <c r="T966" s="88"/>
      <c r="U966" s="88"/>
      <c r="V966" s="88"/>
      <c r="W966" s="88"/>
      <c r="X966" s="88"/>
      <c r="Y966" s="88"/>
      <c r="Z966" s="88"/>
    </row>
    <row r="967" spans="1:26" ht="12.75" customHeight="1">
      <c r="A967" s="88"/>
      <c r="B967" s="88"/>
      <c r="C967" s="88"/>
      <c r="D967" s="88"/>
      <c r="E967" s="88"/>
      <c r="F967" s="88"/>
      <c r="G967" s="88"/>
      <c r="H967" s="88"/>
      <c r="I967" s="88"/>
      <c r="J967" s="88"/>
      <c r="K967" s="88"/>
      <c r="L967" s="88"/>
      <c r="M967" s="88"/>
      <c r="N967" s="88"/>
      <c r="O967" s="88"/>
      <c r="P967" s="88"/>
      <c r="Q967" s="88"/>
      <c r="R967" s="88"/>
      <c r="S967" s="88"/>
      <c r="T967" s="88"/>
      <c r="U967" s="88"/>
      <c r="V967" s="88"/>
      <c r="W967" s="88"/>
      <c r="X967" s="88"/>
      <c r="Y967" s="88"/>
      <c r="Z967" s="88"/>
    </row>
    <row r="968" spans="1:26" ht="12.75" customHeight="1">
      <c r="A968" s="88"/>
      <c r="B968" s="88"/>
      <c r="C968" s="88"/>
      <c r="D968" s="88"/>
      <c r="E968" s="88"/>
      <c r="F968" s="88"/>
      <c r="G968" s="88"/>
      <c r="H968" s="88"/>
      <c r="I968" s="88"/>
      <c r="J968" s="88"/>
      <c r="K968" s="88"/>
      <c r="L968" s="88"/>
      <c r="M968" s="88"/>
      <c r="N968" s="88"/>
      <c r="O968" s="88"/>
      <c r="P968" s="88"/>
      <c r="Q968" s="88"/>
      <c r="R968" s="88"/>
      <c r="S968" s="88"/>
      <c r="T968" s="88"/>
      <c r="U968" s="88"/>
      <c r="V968" s="88"/>
      <c r="W968" s="88"/>
      <c r="X968" s="88"/>
      <c r="Y968" s="88"/>
      <c r="Z968" s="88"/>
    </row>
    <row r="969" spans="1:26" ht="12.75" customHeight="1">
      <c r="A969" s="88"/>
      <c r="B969" s="88"/>
      <c r="C969" s="88"/>
      <c r="D969" s="88"/>
      <c r="E969" s="88"/>
      <c r="F969" s="88"/>
      <c r="G969" s="88"/>
      <c r="H969" s="88"/>
      <c r="I969" s="88"/>
      <c r="J969" s="88"/>
      <c r="K969" s="88"/>
      <c r="L969" s="88"/>
      <c r="M969" s="88"/>
      <c r="N969" s="88"/>
      <c r="O969" s="88"/>
      <c r="P969" s="88"/>
      <c r="Q969" s="88"/>
      <c r="R969" s="88"/>
      <c r="S969" s="88"/>
      <c r="T969" s="88"/>
      <c r="U969" s="88"/>
      <c r="V969" s="88"/>
      <c r="W969" s="88"/>
      <c r="X969" s="88"/>
      <c r="Y969" s="88"/>
      <c r="Z969" s="88"/>
    </row>
    <row r="970" spans="1:26" ht="12.75" customHeight="1">
      <c r="A970" s="88"/>
      <c r="B970" s="88"/>
      <c r="C970" s="88"/>
      <c r="D970" s="88"/>
      <c r="E970" s="88"/>
      <c r="F970" s="88"/>
      <c r="G970" s="88"/>
      <c r="H970" s="88"/>
      <c r="I970" s="88"/>
      <c r="J970" s="88"/>
      <c r="K970" s="88"/>
      <c r="L970" s="88"/>
      <c r="M970" s="88"/>
      <c r="N970" s="88"/>
      <c r="O970" s="88"/>
      <c r="P970" s="88"/>
      <c r="Q970" s="88"/>
      <c r="R970" s="88"/>
      <c r="S970" s="88"/>
      <c r="T970" s="88"/>
      <c r="U970" s="88"/>
      <c r="V970" s="88"/>
      <c r="W970" s="88"/>
      <c r="X970" s="88"/>
      <c r="Y970" s="88"/>
      <c r="Z970" s="88"/>
    </row>
    <row r="971" spans="1:26" ht="12.75" customHeight="1">
      <c r="A971" s="88"/>
      <c r="B971" s="88"/>
      <c r="C971" s="88"/>
      <c r="D971" s="88"/>
      <c r="E971" s="88"/>
      <c r="F971" s="88"/>
      <c r="G971" s="88"/>
      <c r="H971" s="88"/>
      <c r="I971" s="88"/>
      <c r="J971" s="88"/>
      <c r="K971" s="88"/>
      <c r="L971" s="88"/>
      <c r="M971" s="88"/>
      <c r="N971" s="88"/>
      <c r="O971" s="88"/>
      <c r="P971" s="88"/>
      <c r="Q971" s="88"/>
      <c r="R971" s="88"/>
      <c r="S971" s="88"/>
      <c r="T971" s="88"/>
      <c r="U971" s="88"/>
      <c r="V971" s="88"/>
      <c r="W971" s="88"/>
      <c r="X971" s="88"/>
      <c r="Y971" s="88"/>
      <c r="Z971" s="88"/>
    </row>
    <row r="972" spans="1:26" ht="12.75" customHeight="1">
      <c r="A972" s="88"/>
      <c r="B972" s="88"/>
      <c r="C972" s="88"/>
      <c r="D972" s="88"/>
      <c r="E972" s="88"/>
      <c r="F972" s="88"/>
      <c r="G972" s="88"/>
      <c r="H972" s="88"/>
      <c r="I972" s="88"/>
      <c r="J972" s="88"/>
      <c r="K972" s="88"/>
      <c r="L972" s="88"/>
      <c r="M972" s="88"/>
      <c r="N972" s="88"/>
      <c r="O972" s="88"/>
      <c r="P972" s="88"/>
      <c r="Q972" s="88"/>
      <c r="R972" s="88"/>
      <c r="S972" s="88"/>
      <c r="T972" s="88"/>
      <c r="U972" s="88"/>
      <c r="V972" s="88"/>
      <c r="W972" s="88"/>
      <c r="X972" s="88"/>
      <c r="Y972" s="88"/>
      <c r="Z972" s="88"/>
    </row>
    <row r="973" spans="1:26" ht="12.75" customHeight="1">
      <c r="A973" s="88"/>
      <c r="B973" s="88"/>
      <c r="C973" s="88"/>
      <c r="D973" s="88"/>
      <c r="E973" s="88"/>
      <c r="F973" s="88"/>
      <c r="G973" s="88"/>
      <c r="H973" s="88"/>
      <c r="I973" s="88"/>
      <c r="J973" s="88"/>
      <c r="K973" s="88"/>
      <c r="L973" s="88"/>
      <c r="M973" s="88"/>
      <c r="N973" s="88"/>
      <c r="O973" s="88"/>
      <c r="P973" s="88"/>
      <c r="Q973" s="88"/>
      <c r="R973" s="88"/>
      <c r="S973" s="88"/>
      <c r="T973" s="88"/>
      <c r="U973" s="88"/>
      <c r="V973" s="88"/>
      <c r="W973" s="88"/>
      <c r="X973" s="88"/>
      <c r="Y973" s="88"/>
      <c r="Z973" s="88"/>
    </row>
    <row r="974" spans="1:26" ht="12.75" customHeight="1">
      <c r="A974" s="88"/>
      <c r="B974" s="88"/>
      <c r="C974" s="88"/>
      <c r="D974" s="88"/>
      <c r="E974" s="88"/>
      <c r="F974" s="88"/>
      <c r="G974" s="88"/>
      <c r="H974" s="88"/>
      <c r="I974" s="88"/>
      <c r="J974" s="88"/>
      <c r="K974" s="88"/>
      <c r="L974" s="88"/>
      <c r="M974" s="88"/>
      <c r="N974" s="88"/>
      <c r="O974" s="88"/>
      <c r="P974" s="88"/>
      <c r="Q974" s="88"/>
      <c r="R974" s="88"/>
      <c r="S974" s="88"/>
      <c r="T974" s="88"/>
      <c r="U974" s="88"/>
      <c r="V974" s="88"/>
      <c r="W974" s="88"/>
      <c r="X974" s="88"/>
      <c r="Y974" s="88"/>
      <c r="Z974" s="88"/>
    </row>
    <row r="975" spans="1:26" ht="12.75" customHeight="1">
      <c r="A975" s="88"/>
      <c r="B975" s="88"/>
      <c r="C975" s="88"/>
      <c r="D975" s="88"/>
      <c r="E975" s="88"/>
      <c r="F975" s="88"/>
      <c r="G975" s="88"/>
      <c r="H975" s="88"/>
      <c r="I975" s="88"/>
      <c r="J975" s="88"/>
      <c r="K975" s="88"/>
      <c r="L975" s="88"/>
      <c r="M975" s="88"/>
      <c r="N975" s="88"/>
      <c r="O975" s="88"/>
      <c r="P975" s="88"/>
      <c r="Q975" s="88"/>
      <c r="R975" s="88"/>
      <c r="S975" s="88"/>
      <c r="T975" s="88"/>
      <c r="U975" s="88"/>
      <c r="V975" s="88"/>
      <c r="W975" s="88"/>
      <c r="X975" s="88"/>
      <c r="Y975" s="88"/>
      <c r="Z975" s="88"/>
    </row>
    <row r="976" spans="1:26" ht="12.75" customHeight="1">
      <c r="A976" s="88"/>
      <c r="B976" s="88"/>
      <c r="C976" s="88"/>
      <c r="D976" s="88"/>
      <c r="E976" s="88"/>
      <c r="F976" s="88"/>
      <c r="G976" s="88"/>
      <c r="H976" s="88"/>
      <c r="I976" s="88"/>
      <c r="J976" s="88"/>
      <c r="K976" s="88"/>
      <c r="L976" s="88"/>
      <c r="M976" s="88"/>
      <c r="N976" s="88"/>
      <c r="O976" s="88"/>
      <c r="P976" s="88"/>
      <c r="Q976" s="88"/>
      <c r="R976" s="88"/>
      <c r="S976" s="88"/>
      <c r="T976" s="88"/>
      <c r="U976" s="88"/>
      <c r="V976" s="88"/>
      <c r="W976" s="88"/>
      <c r="X976" s="88"/>
      <c r="Y976" s="88"/>
      <c r="Z976" s="88"/>
    </row>
    <row r="977" spans="1:26" ht="12.75" customHeight="1">
      <c r="A977" s="88"/>
      <c r="B977" s="88"/>
      <c r="C977" s="88"/>
      <c r="D977" s="88"/>
      <c r="E977" s="88"/>
      <c r="F977" s="88"/>
      <c r="G977" s="88"/>
      <c r="H977" s="88"/>
      <c r="I977" s="88"/>
      <c r="J977" s="88"/>
      <c r="K977" s="88"/>
      <c r="L977" s="88"/>
      <c r="M977" s="88"/>
      <c r="N977" s="88"/>
      <c r="O977" s="88"/>
      <c r="P977" s="88"/>
      <c r="Q977" s="88"/>
      <c r="R977" s="88"/>
      <c r="S977" s="88"/>
      <c r="T977" s="88"/>
      <c r="U977" s="88"/>
      <c r="V977" s="88"/>
      <c r="W977" s="88"/>
      <c r="X977" s="88"/>
      <c r="Y977" s="88"/>
      <c r="Z977" s="88"/>
    </row>
    <row r="978" spans="1:26" ht="12.75" customHeight="1">
      <c r="A978" s="88"/>
      <c r="B978" s="88"/>
      <c r="C978" s="88"/>
      <c r="D978" s="88"/>
      <c r="E978" s="88"/>
      <c r="F978" s="88"/>
      <c r="G978" s="88"/>
      <c r="H978" s="88"/>
      <c r="I978" s="88"/>
      <c r="J978" s="88"/>
      <c r="K978" s="88"/>
      <c r="L978" s="88"/>
      <c r="M978" s="88"/>
      <c r="N978" s="88"/>
      <c r="O978" s="88"/>
      <c r="P978" s="88"/>
      <c r="Q978" s="88"/>
      <c r="R978" s="88"/>
      <c r="S978" s="88"/>
      <c r="T978" s="88"/>
      <c r="U978" s="88"/>
      <c r="V978" s="88"/>
      <c r="W978" s="88"/>
      <c r="X978" s="88"/>
      <c r="Y978" s="88"/>
      <c r="Z978" s="88"/>
    </row>
    <row r="979" spans="1:26" ht="12.75" customHeight="1">
      <c r="A979" s="88"/>
      <c r="B979" s="88"/>
      <c r="C979" s="88"/>
      <c r="D979" s="88"/>
      <c r="E979" s="88"/>
      <c r="F979" s="88"/>
      <c r="G979" s="88"/>
      <c r="H979" s="88"/>
      <c r="I979" s="88"/>
      <c r="J979" s="88"/>
      <c r="K979" s="88"/>
      <c r="L979" s="88"/>
      <c r="M979" s="88"/>
      <c r="N979" s="88"/>
      <c r="O979" s="88"/>
      <c r="P979" s="88"/>
      <c r="Q979" s="88"/>
      <c r="R979" s="88"/>
      <c r="S979" s="88"/>
      <c r="T979" s="88"/>
      <c r="U979" s="88"/>
      <c r="V979" s="88"/>
      <c r="W979" s="88"/>
      <c r="X979" s="88"/>
      <c r="Y979" s="88"/>
      <c r="Z979" s="88"/>
    </row>
    <row r="980" spans="1:26" ht="12.75" customHeight="1">
      <c r="A980" s="88"/>
      <c r="B980" s="88"/>
      <c r="C980" s="88"/>
      <c r="D980" s="88"/>
      <c r="E980" s="88"/>
      <c r="F980" s="88"/>
      <c r="G980" s="88"/>
      <c r="H980" s="88"/>
      <c r="I980" s="88"/>
      <c r="J980" s="88"/>
      <c r="K980" s="88"/>
      <c r="L980" s="88"/>
      <c r="M980" s="88"/>
      <c r="N980" s="88"/>
      <c r="O980" s="88"/>
      <c r="P980" s="88"/>
      <c r="Q980" s="88"/>
      <c r="R980" s="88"/>
      <c r="S980" s="88"/>
      <c r="T980" s="88"/>
      <c r="U980" s="88"/>
      <c r="V980" s="88"/>
      <c r="W980" s="88"/>
      <c r="X980" s="88"/>
      <c r="Y980" s="88"/>
      <c r="Z980" s="88"/>
    </row>
    <row r="981" spans="1:26" ht="12.75" customHeight="1">
      <c r="A981" s="88"/>
      <c r="B981" s="88"/>
      <c r="C981" s="88"/>
      <c r="D981" s="88"/>
      <c r="E981" s="88"/>
      <c r="F981" s="88"/>
      <c r="G981" s="88"/>
      <c r="H981" s="88"/>
      <c r="I981" s="88"/>
      <c r="J981" s="88"/>
      <c r="K981" s="88"/>
      <c r="L981" s="88"/>
      <c r="M981" s="88"/>
      <c r="N981" s="88"/>
      <c r="O981" s="88"/>
      <c r="P981" s="88"/>
      <c r="Q981" s="88"/>
      <c r="R981" s="88"/>
      <c r="S981" s="88"/>
      <c r="T981" s="88"/>
      <c r="U981" s="88"/>
      <c r="V981" s="88"/>
      <c r="W981" s="88"/>
      <c r="X981" s="88"/>
      <c r="Y981" s="88"/>
      <c r="Z981" s="88"/>
    </row>
    <row r="982" spans="1:26" ht="12.75" customHeight="1">
      <c r="A982" s="88"/>
      <c r="B982" s="88"/>
      <c r="C982" s="88"/>
      <c r="D982" s="88"/>
      <c r="E982" s="88"/>
      <c r="F982" s="88"/>
      <c r="G982" s="88"/>
      <c r="H982" s="88"/>
      <c r="I982" s="88"/>
      <c r="J982" s="88"/>
      <c r="K982" s="88"/>
      <c r="L982" s="88"/>
      <c r="M982" s="88"/>
      <c r="N982" s="88"/>
      <c r="O982" s="88"/>
      <c r="P982" s="88"/>
      <c r="Q982" s="88"/>
      <c r="R982" s="88"/>
      <c r="S982" s="88"/>
      <c r="T982" s="88"/>
      <c r="U982" s="88"/>
      <c r="V982" s="88"/>
      <c r="W982" s="88"/>
      <c r="X982" s="88"/>
      <c r="Y982" s="88"/>
      <c r="Z982" s="88"/>
    </row>
    <row r="983" spans="1:26" ht="12.75" customHeight="1">
      <c r="A983" s="88"/>
      <c r="B983" s="88"/>
      <c r="C983" s="88"/>
      <c r="D983" s="88"/>
      <c r="E983" s="88"/>
      <c r="F983" s="88"/>
      <c r="G983" s="88"/>
      <c r="H983" s="88"/>
      <c r="I983" s="88"/>
      <c r="J983" s="88"/>
      <c r="K983" s="88"/>
      <c r="L983" s="88"/>
      <c r="M983" s="88"/>
      <c r="N983" s="88"/>
      <c r="O983" s="88"/>
      <c r="P983" s="88"/>
      <c r="Q983" s="88"/>
      <c r="R983" s="88"/>
      <c r="S983" s="88"/>
      <c r="T983" s="88"/>
      <c r="U983" s="88"/>
      <c r="V983" s="88"/>
      <c r="W983" s="88"/>
      <c r="X983" s="88"/>
      <c r="Y983" s="88"/>
      <c r="Z983" s="88"/>
    </row>
    <row r="984" spans="1:26" ht="12.75" customHeight="1">
      <c r="A984" s="88"/>
      <c r="B984" s="88"/>
      <c r="C984" s="88"/>
      <c r="D984" s="88"/>
      <c r="E984" s="88"/>
      <c r="F984" s="88"/>
      <c r="G984" s="88"/>
      <c r="H984" s="88"/>
      <c r="I984" s="88"/>
      <c r="J984" s="88"/>
      <c r="K984" s="88"/>
      <c r="L984" s="88"/>
      <c r="M984" s="88"/>
      <c r="N984" s="88"/>
      <c r="O984" s="88"/>
      <c r="P984" s="88"/>
      <c r="Q984" s="88"/>
      <c r="R984" s="88"/>
      <c r="S984" s="88"/>
      <c r="T984" s="88"/>
      <c r="U984" s="88"/>
      <c r="V984" s="88"/>
      <c r="W984" s="88"/>
      <c r="X984" s="88"/>
      <c r="Y984" s="88"/>
      <c r="Z984" s="88"/>
    </row>
    <row r="985" spans="1:26" ht="12.75" customHeight="1">
      <c r="A985" s="88"/>
      <c r="B985" s="88"/>
      <c r="C985" s="88"/>
      <c r="D985" s="88"/>
      <c r="E985" s="88"/>
      <c r="F985" s="88"/>
      <c r="G985" s="88"/>
      <c r="H985" s="88"/>
      <c r="I985" s="88"/>
      <c r="J985" s="88"/>
      <c r="K985" s="88"/>
      <c r="L985" s="88"/>
      <c r="M985" s="88"/>
      <c r="N985" s="88"/>
      <c r="O985" s="88"/>
      <c r="P985" s="88"/>
      <c r="Q985" s="88"/>
      <c r="R985" s="88"/>
      <c r="S985" s="88"/>
      <c r="T985" s="88"/>
      <c r="U985" s="88"/>
      <c r="V985" s="88"/>
      <c r="W985" s="88"/>
      <c r="X985" s="88"/>
      <c r="Y985" s="88"/>
      <c r="Z985" s="88"/>
    </row>
    <row r="986" spans="1:26" ht="12.75" customHeight="1">
      <c r="A986" s="88"/>
      <c r="B986" s="88"/>
      <c r="C986" s="88"/>
      <c r="D986" s="88"/>
      <c r="E986" s="88"/>
      <c r="F986" s="88"/>
      <c r="G986" s="88"/>
      <c r="H986" s="88"/>
      <c r="I986" s="88"/>
      <c r="J986" s="88"/>
      <c r="K986" s="88"/>
      <c r="L986" s="88"/>
      <c r="M986" s="88"/>
      <c r="N986" s="88"/>
      <c r="O986" s="88"/>
      <c r="P986" s="88"/>
      <c r="Q986" s="88"/>
      <c r="R986" s="88"/>
      <c r="S986" s="88"/>
      <c r="T986" s="88"/>
      <c r="U986" s="88"/>
      <c r="V986" s="88"/>
      <c r="W986" s="88"/>
      <c r="X986" s="88"/>
      <c r="Y986" s="88"/>
      <c r="Z986" s="88"/>
    </row>
    <row r="987" spans="1:26" ht="12.75" customHeight="1">
      <c r="A987" s="88"/>
      <c r="B987" s="88"/>
      <c r="C987" s="88"/>
      <c r="D987" s="88"/>
      <c r="E987" s="88"/>
      <c r="F987" s="88"/>
      <c r="G987" s="88"/>
      <c r="H987" s="88"/>
      <c r="I987" s="88"/>
      <c r="J987" s="88"/>
      <c r="K987" s="88"/>
      <c r="L987" s="88"/>
      <c r="M987" s="88"/>
      <c r="N987" s="88"/>
      <c r="O987" s="88"/>
      <c r="P987" s="88"/>
      <c r="Q987" s="88"/>
      <c r="R987" s="88"/>
      <c r="S987" s="88"/>
      <c r="T987" s="88"/>
      <c r="U987" s="88"/>
      <c r="V987" s="88"/>
      <c r="W987" s="88"/>
      <c r="X987" s="88"/>
      <c r="Y987" s="88"/>
      <c r="Z987" s="88"/>
    </row>
    <row r="988" spans="1:26" ht="12.75" customHeight="1">
      <c r="A988" s="88"/>
      <c r="B988" s="88"/>
      <c r="C988" s="88"/>
      <c r="D988" s="88"/>
      <c r="E988" s="88"/>
      <c r="F988" s="88"/>
      <c r="G988" s="88"/>
      <c r="H988" s="88"/>
      <c r="I988" s="88"/>
      <c r="J988" s="88"/>
      <c r="K988" s="88"/>
      <c r="L988" s="88"/>
      <c r="M988" s="88"/>
      <c r="N988" s="88"/>
      <c r="O988" s="88"/>
      <c r="P988" s="88"/>
      <c r="Q988" s="88"/>
      <c r="R988" s="88"/>
      <c r="S988" s="88"/>
      <c r="T988" s="88"/>
      <c r="U988" s="88"/>
      <c r="V988" s="88"/>
      <c r="W988" s="88"/>
      <c r="X988" s="88"/>
      <c r="Y988" s="88"/>
      <c r="Z988" s="88"/>
    </row>
    <row r="989" spans="1:26" ht="12.75" customHeight="1">
      <c r="A989" s="88"/>
      <c r="B989" s="88"/>
      <c r="C989" s="88"/>
      <c r="D989" s="88"/>
      <c r="E989" s="88"/>
      <c r="F989" s="88"/>
      <c r="G989" s="88"/>
      <c r="H989" s="88"/>
      <c r="I989" s="88"/>
      <c r="J989" s="88"/>
      <c r="K989" s="88"/>
      <c r="L989" s="88"/>
      <c r="M989" s="88"/>
      <c r="N989" s="88"/>
      <c r="O989" s="88"/>
      <c r="P989" s="88"/>
      <c r="Q989" s="88"/>
      <c r="R989" s="88"/>
      <c r="S989" s="88"/>
      <c r="T989" s="88"/>
      <c r="U989" s="88"/>
      <c r="V989" s="88"/>
      <c r="W989" s="88"/>
      <c r="X989" s="88"/>
      <c r="Y989" s="88"/>
      <c r="Z989" s="88"/>
    </row>
    <row r="990" spans="1:26" ht="12.75" customHeight="1">
      <c r="A990" s="88"/>
      <c r="B990" s="88"/>
      <c r="C990" s="88"/>
      <c r="D990" s="88"/>
      <c r="E990" s="88"/>
      <c r="F990" s="88"/>
      <c r="G990" s="88"/>
      <c r="H990" s="88"/>
      <c r="I990" s="88"/>
      <c r="J990" s="88"/>
      <c r="K990" s="88"/>
      <c r="L990" s="88"/>
      <c r="M990" s="88"/>
      <c r="N990" s="88"/>
      <c r="O990" s="88"/>
      <c r="P990" s="88"/>
      <c r="Q990" s="88"/>
      <c r="R990" s="88"/>
      <c r="S990" s="88"/>
      <c r="T990" s="88"/>
      <c r="U990" s="88"/>
      <c r="V990" s="88"/>
      <c r="W990" s="88"/>
      <c r="X990" s="88"/>
      <c r="Y990" s="88"/>
      <c r="Z990" s="88"/>
    </row>
    <row r="991" spans="1:26" ht="12.75" customHeight="1">
      <c r="A991" s="88"/>
      <c r="B991" s="88"/>
      <c r="C991" s="88"/>
      <c r="D991" s="88"/>
      <c r="E991" s="88"/>
      <c r="F991" s="88"/>
      <c r="G991" s="88"/>
      <c r="H991" s="88"/>
      <c r="I991" s="88"/>
      <c r="J991" s="88"/>
      <c r="K991" s="88"/>
      <c r="L991" s="88"/>
      <c r="M991" s="88"/>
      <c r="N991" s="88"/>
      <c r="O991" s="88"/>
      <c r="P991" s="88"/>
      <c r="Q991" s="88"/>
      <c r="R991" s="88"/>
      <c r="S991" s="88"/>
      <c r="T991" s="88"/>
      <c r="U991" s="88"/>
      <c r="V991" s="88"/>
      <c r="W991" s="88"/>
      <c r="X991" s="88"/>
      <c r="Y991" s="88"/>
      <c r="Z991" s="88"/>
    </row>
    <row r="992" spans="1:26" ht="12.75" customHeight="1">
      <c r="A992" s="88"/>
      <c r="B992" s="88"/>
      <c r="C992" s="88"/>
      <c r="D992" s="88"/>
      <c r="E992" s="88"/>
      <c r="F992" s="88"/>
      <c r="G992" s="88"/>
      <c r="H992" s="88"/>
      <c r="I992" s="88"/>
      <c r="J992" s="88"/>
      <c r="K992" s="88"/>
      <c r="L992" s="88"/>
      <c r="M992" s="88"/>
      <c r="N992" s="88"/>
      <c r="O992" s="88"/>
      <c r="P992" s="88"/>
      <c r="Q992" s="88"/>
      <c r="R992" s="88"/>
      <c r="S992" s="88"/>
      <c r="T992" s="88"/>
      <c r="U992" s="88"/>
      <c r="V992" s="88"/>
      <c r="W992" s="88"/>
      <c r="X992" s="88"/>
      <c r="Y992" s="88"/>
      <c r="Z992" s="88"/>
    </row>
    <row r="993" spans="1:26" ht="12.75" customHeight="1">
      <c r="A993" s="88"/>
      <c r="B993" s="88"/>
      <c r="C993" s="88"/>
      <c r="D993" s="88"/>
      <c r="E993" s="88"/>
      <c r="F993" s="88"/>
      <c r="G993" s="88"/>
      <c r="H993" s="88"/>
      <c r="I993" s="88"/>
      <c r="J993" s="88"/>
      <c r="K993" s="88"/>
      <c r="L993" s="88"/>
      <c r="M993" s="88"/>
      <c r="N993" s="88"/>
      <c r="O993" s="88"/>
      <c r="P993" s="88"/>
      <c r="Q993" s="88"/>
      <c r="R993" s="88"/>
      <c r="S993" s="88"/>
      <c r="T993" s="88"/>
      <c r="U993" s="88"/>
      <c r="V993" s="88"/>
      <c r="W993" s="88"/>
      <c r="X993" s="88"/>
      <c r="Y993" s="88"/>
      <c r="Z993" s="88"/>
    </row>
    <row r="994" spans="1:26" ht="12.75" customHeight="1">
      <c r="A994" s="88"/>
      <c r="B994" s="88"/>
      <c r="C994" s="88"/>
      <c r="D994" s="88"/>
      <c r="E994" s="88"/>
      <c r="F994" s="88"/>
      <c r="G994" s="88"/>
      <c r="H994" s="88"/>
      <c r="I994" s="88"/>
      <c r="J994" s="88"/>
      <c r="K994" s="88"/>
      <c r="L994" s="88"/>
      <c r="M994" s="88"/>
      <c r="N994" s="88"/>
      <c r="O994" s="88"/>
      <c r="P994" s="88"/>
      <c r="Q994" s="88"/>
      <c r="R994" s="88"/>
      <c r="S994" s="88"/>
      <c r="T994" s="88"/>
      <c r="U994" s="88"/>
      <c r="V994" s="88"/>
      <c r="W994" s="88"/>
      <c r="X994" s="88"/>
      <c r="Y994" s="88"/>
      <c r="Z994" s="88"/>
    </row>
    <row r="995" spans="1:26" ht="12.75" customHeight="1">
      <c r="A995" s="88"/>
      <c r="B995" s="88"/>
      <c r="C995" s="88"/>
      <c r="D995" s="88"/>
      <c r="E995" s="88"/>
      <c r="F995" s="88"/>
      <c r="G995" s="88"/>
      <c r="H995" s="88"/>
      <c r="I995" s="88"/>
      <c r="J995" s="88"/>
      <c r="K995" s="88"/>
      <c r="L995" s="88"/>
      <c r="M995" s="88"/>
      <c r="N995" s="88"/>
      <c r="O995" s="88"/>
      <c r="P995" s="88"/>
      <c r="Q995" s="88"/>
      <c r="R995" s="88"/>
      <c r="S995" s="88"/>
      <c r="T995" s="88"/>
      <c r="U995" s="88"/>
      <c r="V995" s="88"/>
      <c r="W995" s="88"/>
      <c r="X995" s="88"/>
      <c r="Y995" s="88"/>
      <c r="Z995" s="88"/>
    </row>
    <row r="996" spans="1:26" ht="12.75" customHeight="1">
      <c r="A996" s="88"/>
      <c r="B996" s="88"/>
      <c r="C996" s="88"/>
      <c r="D996" s="88"/>
      <c r="E996" s="88"/>
      <c r="F996" s="88"/>
      <c r="G996" s="88"/>
      <c r="H996" s="88"/>
      <c r="I996" s="88"/>
      <c r="J996" s="88"/>
      <c r="K996" s="88"/>
      <c r="L996" s="88"/>
      <c r="M996" s="88"/>
      <c r="N996" s="88"/>
      <c r="O996" s="88"/>
      <c r="P996" s="88"/>
      <c r="Q996" s="88"/>
      <c r="R996" s="88"/>
      <c r="S996" s="88"/>
      <c r="T996" s="88"/>
      <c r="U996" s="88"/>
      <c r="V996" s="88"/>
      <c r="W996" s="88"/>
      <c r="X996" s="88"/>
      <c r="Y996" s="88"/>
      <c r="Z996" s="88"/>
    </row>
    <row r="997" spans="1:26" ht="12.75" customHeight="1">
      <c r="A997" s="88"/>
      <c r="B997" s="88"/>
      <c r="C997" s="88"/>
      <c r="D997" s="88"/>
      <c r="E997" s="88"/>
      <c r="F997" s="88"/>
      <c r="G997" s="88"/>
      <c r="H997" s="88"/>
      <c r="I997" s="88"/>
      <c r="J997" s="88"/>
      <c r="K997" s="88"/>
      <c r="L997" s="88"/>
      <c r="M997" s="88"/>
      <c r="N997" s="88"/>
      <c r="O997" s="88"/>
      <c r="P997" s="88"/>
      <c r="Q997" s="88"/>
      <c r="R997" s="88"/>
      <c r="S997" s="88"/>
      <c r="T997" s="88"/>
      <c r="U997" s="88"/>
      <c r="V997" s="88"/>
      <c r="W997" s="88"/>
      <c r="X997" s="88"/>
      <c r="Y997" s="88"/>
      <c r="Z997" s="88"/>
    </row>
    <row r="998" spans="1:26" ht="12.75" customHeight="1">
      <c r="A998" s="88"/>
      <c r="B998" s="88"/>
      <c r="C998" s="88"/>
      <c r="D998" s="88"/>
      <c r="E998" s="88"/>
      <c r="F998" s="88"/>
      <c r="G998" s="88"/>
      <c r="H998" s="88"/>
      <c r="I998" s="88"/>
      <c r="J998" s="88"/>
      <c r="K998" s="88"/>
      <c r="L998" s="88"/>
      <c r="M998" s="88"/>
      <c r="N998" s="88"/>
      <c r="O998" s="88"/>
      <c r="P998" s="88"/>
      <c r="Q998" s="88"/>
      <c r="R998" s="88"/>
      <c r="S998" s="88"/>
      <c r="T998" s="88"/>
      <c r="U998" s="88"/>
      <c r="V998" s="88"/>
      <c r="W998" s="88"/>
      <c r="X998" s="88"/>
      <c r="Y998" s="88"/>
      <c r="Z998" s="88"/>
    </row>
    <row r="999" spans="1:26" ht="12.75" customHeight="1">
      <c r="A999" s="88"/>
      <c r="B999" s="88"/>
      <c r="C999" s="88"/>
      <c r="D999" s="88"/>
      <c r="E999" s="88"/>
      <c r="F999" s="88"/>
      <c r="G999" s="88"/>
      <c r="H999" s="88"/>
      <c r="I999" s="88"/>
      <c r="J999" s="88"/>
      <c r="K999" s="88"/>
      <c r="L999" s="88"/>
      <c r="M999" s="88"/>
      <c r="N999" s="88"/>
      <c r="O999" s="88"/>
      <c r="P999" s="88"/>
      <c r="Q999" s="88"/>
      <c r="R999" s="88"/>
      <c r="S999" s="88"/>
      <c r="T999" s="88"/>
      <c r="U999" s="88"/>
      <c r="V999" s="88"/>
      <c r="W999" s="88"/>
      <c r="X999" s="88"/>
      <c r="Y999" s="88"/>
      <c r="Z999" s="88"/>
    </row>
    <row r="1000" spans="1:26" ht="12.75" customHeight="1">
      <c r="A1000" s="88"/>
      <c r="B1000" s="88"/>
      <c r="C1000" s="88"/>
      <c r="D1000" s="88"/>
      <c r="E1000" s="88"/>
      <c r="F1000" s="88"/>
      <c r="G1000" s="88"/>
      <c r="H1000" s="88"/>
      <c r="I1000" s="88"/>
      <c r="J1000" s="88"/>
      <c r="K1000" s="88"/>
      <c r="L1000" s="88"/>
      <c r="M1000" s="88"/>
      <c r="N1000" s="88"/>
      <c r="O1000" s="88"/>
      <c r="P1000" s="88"/>
      <c r="Q1000" s="88"/>
      <c r="R1000" s="88"/>
      <c r="S1000" s="88"/>
      <c r="T1000" s="88"/>
      <c r="U1000" s="88"/>
      <c r="V1000" s="88"/>
      <c r="W1000" s="88"/>
      <c r="X1000" s="88"/>
      <c r="Y1000" s="88"/>
      <c r="Z1000" s="88"/>
    </row>
  </sheetData>
  <mergeCells count="16">
    <mergeCell ref="H13:K13"/>
    <mergeCell ref="H14:K14"/>
    <mergeCell ref="H15:K15"/>
    <mergeCell ref="H16:K16"/>
    <mergeCell ref="B18:F19"/>
    <mergeCell ref="B12:F17"/>
    <mergeCell ref="H17:K17"/>
    <mergeCell ref="C11:K11"/>
    <mergeCell ref="H12:K12"/>
    <mergeCell ref="C7:K7"/>
    <mergeCell ref="C5:K5"/>
    <mergeCell ref="B3:K3"/>
    <mergeCell ref="C6:K6"/>
    <mergeCell ref="C8:K8"/>
    <mergeCell ref="C10:K10"/>
    <mergeCell ref="C9:K9"/>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Front Page</vt:lpstr>
      <vt:lpstr>Background</vt:lpstr>
      <vt:lpstr>Percents</vt:lpstr>
      <vt:lpstr>Counts</vt:lpstr>
      <vt:lpstr>2013 results</vt:lpstr>
      <vt:lpstr>Comparing results</vt:lpstr>
      <vt:lpstr>Further Info</vt:lpstr>
      <vt:lpstr>Background!Background</vt:lpstr>
      <vt:lpstr>'Front Page'!MainTitle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Richy Thompson</cp:lastModifiedBy>
  <dcterms:modified xsi:type="dcterms:W3CDTF">2019-03-08T15:45:09Z</dcterms:modified>
</cp:coreProperties>
</file>